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X:\GRUPPO DI LAVORO NUOVO MANIFESTO 2022\BANCA DATI ANTIPERONOSPORICI 2022\FOGLI DI CALCOLO DEL RAME 2022\"/>
    </mc:Choice>
  </mc:AlternateContent>
  <xr:revisionPtr revIDLastSave="0" documentId="8_{E6FB15EB-38CD-4D14-A5CD-4A2897B8E268}" xr6:coauthVersionLast="47" xr6:coauthVersionMax="47" xr10:uidLastSave="{00000000-0000-0000-0000-000000000000}"/>
  <bookViews>
    <workbookView xWindow="-108" yWindow="-108" windowWidth="23256" windowHeight="12576" tabRatio="691" xr2:uid="{00000000-000D-0000-FFFF-FFFF00000000}"/>
  </bookViews>
  <sheets>
    <sheet name="Boll_Verde " sheetId="1" r:id="rId1"/>
  </sheets>
  <definedNames>
    <definedName name="_xlnm._FilterDatabase" localSheetId="0" hidden="1">'Boll_Verde '!$C$11:$C$124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2" i="1" l="1"/>
  <c r="I117" i="1"/>
  <c r="I112" i="1"/>
  <c r="I108" i="1"/>
  <c r="I95" i="1"/>
  <c r="I84" i="1"/>
  <c r="I83" i="1"/>
  <c r="I78" i="1"/>
  <c r="I75" i="1"/>
  <c r="I45" i="1"/>
  <c r="I42" i="1"/>
  <c r="I21" i="1"/>
  <c r="I19" i="1"/>
  <c r="H122" i="1"/>
  <c r="H117" i="1"/>
  <c r="H112" i="1"/>
  <c r="H108" i="1"/>
  <c r="H95" i="1"/>
  <c r="H84" i="1"/>
  <c r="H83" i="1"/>
  <c r="H78" i="1"/>
  <c r="H75" i="1"/>
  <c r="H45" i="1"/>
  <c r="H41" i="1"/>
  <c r="H42" i="1"/>
  <c r="H23" i="1"/>
  <c r="H21" i="1"/>
  <c r="H19" i="1"/>
  <c r="E108" i="1"/>
  <c r="E83" i="1"/>
  <c r="E46" i="1"/>
  <c r="E27" i="1"/>
  <c r="E58" i="1"/>
  <c r="H13" i="1"/>
  <c r="E111" i="1"/>
  <c r="E109" i="1"/>
  <c r="E103" i="1"/>
  <c r="E102" i="1"/>
  <c r="E101" i="1"/>
  <c r="E100" i="1"/>
  <c r="E93" i="1"/>
  <c r="E92" i="1"/>
  <c r="E91" i="1"/>
  <c r="E90" i="1"/>
  <c r="E88" i="1"/>
  <c r="E87" i="1"/>
  <c r="E82" i="1"/>
  <c r="E80" i="1"/>
  <c r="E77" i="1"/>
  <c r="E73" i="1"/>
  <c r="E72" i="1"/>
  <c r="E70" i="1"/>
  <c r="E69" i="1"/>
  <c r="E66" i="1"/>
  <c r="E65" i="1"/>
  <c r="E64" i="1"/>
  <c r="E60" i="1"/>
  <c r="E55" i="1"/>
  <c r="E54" i="1"/>
  <c r="E53" i="1"/>
  <c r="E52" i="1"/>
  <c r="E50" i="1"/>
  <c r="E49" i="1"/>
  <c r="E47" i="1"/>
  <c r="E44" i="1"/>
  <c r="E43" i="1"/>
  <c r="E41" i="1"/>
  <c r="E40" i="1"/>
  <c r="E38" i="1"/>
  <c r="E37" i="1"/>
  <c r="E36" i="1"/>
  <c r="E35" i="1"/>
  <c r="E33" i="1"/>
  <c r="E32" i="1"/>
  <c r="E31" i="1"/>
  <c r="E30" i="1"/>
  <c r="E29" i="1"/>
  <c r="E28" i="1"/>
  <c r="E26" i="1"/>
  <c r="E24" i="1"/>
  <c r="E23" i="1"/>
  <c r="E22" i="1"/>
  <c r="E17" i="1"/>
  <c r="E16" i="1"/>
  <c r="E13" i="1"/>
  <c r="H74" i="1"/>
  <c r="I74" i="1" s="1"/>
  <c r="H60" i="1"/>
  <c r="H58" i="1"/>
  <c r="H46" i="1"/>
  <c r="H40" i="1"/>
  <c r="H27" i="1"/>
  <c r="H17" i="1"/>
  <c r="H125" i="1"/>
  <c r="I125" i="1" s="1"/>
  <c r="H124" i="1"/>
  <c r="I124" i="1" s="1"/>
  <c r="H120" i="1"/>
  <c r="I120" i="1" s="1"/>
  <c r="H119" i="1"/>
  <c r="I119" i="1" s="1"/>
  <c r="H109" i="1"/>
  <c r="H94" i="1"/>
  <c r="I94" i="1" s="1"/>
  <c r="H54" i="1"/>
  <c r="H34" i="1"/>
  <c r="I34" i="1" s="1"/>
  <c r="H31" i="1"/>
  <c r="I27" i="1" l="1"/>
  <c r="I60" i="1"/>
  <c r="I41" i="1"/>
  <c r="I46" i="1"/>
  <c r="I17" i="1"/>
  <c r="I13" i="1"/>
  <c r="I54" i="1"/>
  <c r="I40" i="1"/>
  <c r="I58" i="1"/>
  <c r="H20" i="1"/>
  <c r="I20" i="1" s="1"/>
  <c r="H111" i="1"/>
  <c r="I111" i="1" s="1"/>
  <c r="I109" i="1"/>
  <c r="I31" i="1"/>
  <c r="H126" i="1" l="1"/>
  <c r="I126" i="1" s="1"/>
  <c r="H123" i="1"/>
  <c r="H121" i="1"/>
  <c r="I121" i="1" s="1"/>
  <c r="H118" i="1"/>
  <c r="I118" i="1" s="1"/>
  <c r="H116" i="1"/>
  <c r="I116" i="1" s="1"/>
  <c r="H115" i="1"/>
  <c r="H114" i="1"/>
  <c r="H110" i="1"/>
  <c r="I110" i="1" s="1"/>
  <c r="H106" i="1"/>
  <c r="H105" i="1"/>
  <c r="H104" i="1"/>
  <c r="H103" i="1"/>
  <c r="I103" i="1" s="1"/>
  <c r="H101" i="1"/>
  <c r="I101" i="1" s="1"/>
  <c r="H100" i="1"/>
  <c r="I100" i="1" s="1"/>
  <c r="H99" i="1"/>
  <c r="H98" i="1"/>
  <c r="H97" i="1"/>
  <c r="I97" i="1" s="1"/>
  <c r="H96" i="1"/>
  <c r="I96" i="1" s="1"/>
  <c r="H93" i="1"/>
  <c r="I93" i="1" s="1"/>
  <c r="H92" i="1"/>
  <c r="H91" i="1"/>
  <c r="I91" i="1" s="1"/>
  <c r="H90" i="1"/>
  <c r="I90" i="1" s="1"/>
  <c r="H89" i="1"/>
  <c r="H88" i="1"/>
  <c r="I88" i="1" s="1"/>
  <c r="H87" i="1"/>
  <c r="H86" i="1"/>
  <c r="I86" i="1" s="1"/>
  <c r="H85" i="1"/>
  <c r="I85" i="1" s="1"/>
  <c r="H82" i="1"/>
  <c r="I82" i="1" s="1"/>
  <c r="H81" i="1"/>
  <c r="I81" i="1" s="1"/>
  <c r="H80" i="1"/>
  <c r="H79" i="1"/>
  <c r="H77" i="1"/>
  <c r="I77" i="1" s="1"/>
  <c r="H76" i="1"/>
  <c r="H73" i="1"/>
  <c r="I73" i="1" s="1"/>
  <c r="H72" i="1"/>
  <c r="I72" i="1" s="1"/>
  <c r="H71" i="1"/>
  <c r="I71" i="1" s="1"/>
  <c r="H70" i="1"/>
  <c r="H69" i="1"/>
  <c r="H68" i="1"/>
  <c r="I68" i="1" s="1"/>
  <c r="H67" i="1"/>
  <c r="I67" i="1" s="1"/>
  <c r="H66" i="1"/>
  <c r="I66" i="1" s="1"/>
  <c r="H64" i="1"/>
  <c r="I64" i="1" s="1"/>
  <c r="H63" i="1"/>
  <c r="I63" i="1" s="1"/>
  <c r="H62" i="1"/>
  <c r="I62" i="1" s="1"/>
  <c r="H61" i="1"/>
  <c r="I61" i="1" s="1"/>
  <c r="H59" i="1"/>
  <c r="H57" i="1"/>
  <c r="I57" i="1" s="1"/>
  <c r="H56" i="1"/>
  <c r="I56" i="1" s="1"/>
  <c r="H55" i="1"/>
  <c r="I55" i="1" s="1"/>
  <c r="H53" i="1"/>
  <c r="I53" i="1" s="1"/>
  <c r="H52" i="1"/>
  <c r="H51" i="1"/>
  <c r="I51" i="1" s="1"/>
  <c r="H50" i="1"/>
  <c r="H49" i="1"/>
  <c r="H48" i="1"/>
  <c r="I48" i="1" s="1"/>
  <c r="H47" i="1"/>
  <c r="I47" i="1" s="1"/>
  <c r="H44" i="1"/>
  <c r="H43" i="1"/>
  <c r="H39" i="1"/>
  <c r="I39" i="1" s="1"/>
  <c r="H38" i="1"/>
  <c r="H37" i="1"/>
  <c r="H36" i="1"/>
  <c r="I36" i="1" s="1"/>
  <c r="H35" i="1"/>
  <c r="H33" i="1"/>
  <c r="I33" i="1" s="1"/>
  <c r="H32" i="1"/>
  <c r="I32" i="1" s="1"/>
  <c r="H30" i="1"/>
  <c r="H29" i="1"/>
  <c r="H28" i="1"/>
  <c r="I28" i="1" s="1"/>
  <c r="H26" i="1"/>
  <c r="H25" i="1"/>
  <c r="I25" i="1" s="1"/>
  <c r="H24" i="1"/>
  <c r="H22" i="1"/>
  <c r="H18" i="1"/>
  <c r="I18" i="1" s="1"/>
  <c r="H16" i="1"/>
  <c r="H15" i="1"/>
  <c r="I15" i="1" s="1"/>
  <c r="H14" i="1"/>
  <c r="I14" i="1" s="1"/>
  <c r="I52" i="1" l="1"/>
  <c r="H65" i="1" l="1"/>
  <c r="I65" i="1" s="1"/>
  <c r="H113" i="1" l="1"/>
  <c r="H107" i="1"/>
  <c r="H102" i="1"/>
  <c r="I87" i="1" l="1"/>
  <c r="E59" i="1"/>
  <c r="I59" i="1" s="1"/>
  <c r="I50" i="1" l="1"/>
  <c r="E107" i="1" l="1"/>
  <c r="I107" i="1" s="1"/>
  <c r="E76" i="1"/>
  <c r="I76" i="1" s="1"/>
  <c r="E123" i="1" l="1"/>
  <c r="I123" i="1" s="1"/>
  <c r="E115" i="1"/>
  <c r="I115" i="1" s="1"/>
  <c r="E114" i="1"/>
  <c r="I114" i="1" s="1"/>
  <c r="E113" i="1"/>
  <c r="I113" i="1" s="1"/>
  <c r="E106" i="1"/>
  <c r="I106" i="1" s="1"/>
  <c r="E105" i="1"/>
  <c r="I105" i="1" s="1"/>
  <c r="E104" i="1"/>
  <c r="I104" i="1" s="1"/>
  <c r="I102" i="1"/>
  <c r="E99" i="1"/>
  <c r="I99" i="1" s="1"/>
  <c r="E98" i="1"/>
  <c r="I98" i="1" s="1"/>
  <c r="I92" i="1"/>
  <c r="E89" i="1"/>
  <c r="I89" i="1" s="1"/>
  <c r="I80" i="1"/>
  <c r="E79" i="1"/>
  <c r="I79" i="1" s="1"/>
  <c r="I70" i="1"/>
  <c r="I69" i="1"/>
  <c r="I49" i="1"/>
  <c r="I44" i="1"/>
  <c r="I43" i="1"/>
  <c r="I38" i="1"/>
  <c r="I37" i="1"/>
  <c r="I35" i="1"/>
  <c r="I30" i="1"/>
  <c r="I29" i="1"/>
  <c r="I26" i="1"/>
  <c r="I24" i="1"/>
  <c r="I23" i="1"/>
  <c r="I22" i="1"/>
  <c r="I16" i="1"/>
</calcChain>
</file>

<file path=xl/sharedStrings.xml><?xml version="1.0" encoding="utf-8"?>
<sst xmlns="http://schemas.openxmlformats.org/spreadsheetml/2006/main" count="239" uniqueCount="139">
  <si>
    <t>Sostanze attive e miscele</t>
  </si>
  <si>
    <t>Prodotti commerciali</t>
  </si>
  <si>
    <t>Ossicloruro tetraramico e idrossido</t>
  </si>
  <si>
    <t>Airone Più</t>
  </si>
  <si>
    <t>Solfato basico</t>
  </si>
  <si>
    <t>Basic</t>
  </si>
  <si>
    <t>Solfato di rame neutralizzato</t>
  </si>
  <si>
    <t>Bordo 20</t>
  </si>
  <si>
    <t>Bordo 20 IQV</t>
  </si>
  <si>
    <t>Bordo 20 micro</t>
  </si>
  <si>
    <t>Bordoram 20 WG</t>
  </si>
  <si>
    <t>Idrossido</t>
  </si>
  <si>
    <t>Champ  DP</t>
  </si>
  <si>
    <t>Ossido rameoso</t>
  </si>
  <si>
    <t>Cobre Nordox Super 75 WG</t>
  </si>
  <si>
    <t>Solfato tribasico</t>
  </si>
  <si>
    <t>Ossicloruro</t>
  </si>
  <si>
    <t>Ossicloruro tetraramico</t>
  </si>
  <si>
    <t>Cupravit  35 WG</t>
  </si>
  <si>
    <t>Cupravit Blu 35 WG</t>
  </si>
  <si>
    <t xml:space="preserve">Cuprin </t>
  </si>
  <si>
    <t>Cuprital S.D.I.</t>
  </si>
  <si>
    <t>Cuprocaffaro Micro</t>
  </si>
  <si>
    <t>Cuprofix Ultra Disperss</t>
  </si>
  <si>
    <t>Cuproxat S.D.I.</t>
  </si>
  <si>
    <t>Curenox Top Micro</t>
  </si>
  <si>
    <t>Cutril Top</t>
  </si>
  <si>
    <t>Solfato neutralizzato</t>
  </si>
  <si>
    <t>Flag</t>
  </si>
  <si>
    <t>Idrorame 193</t>
  </si>
  <si>
    <t>Idrorame Flow</t>
  </si>
  <si>
    <t>King</t>
  </si>
  <si>
    <t>King 360 HP</t>
  </si>
  <si>
    <t>Kocide 2000</t>
  </si>
  <si>
    <t>Kocide Opti</t>
  </si>
  <si>
    <t>Solfato tribasico e Idrossido</t>
  </si>
  <si>
    <t>Kop-twin</t>
  </si>
  <si>
    <t>Microram 35 WG</t>
  </si>
  <si>
    <t>Neoram WG</t>
  </si>
  <si>
    <t>Nisus 3B</t>
  </si>
  <si>
    <t>Ossiclururo</t>
  </si>
  <si>
    <t>Ossiclor 20 Blu Flow</t>
  </si>
  <si>
    <t>Ossiclor 20 Flow</t>
  </si>
  <si>
    <t>Ossiclor 35 WG</t>
  </si>
  <si>
    <t>Pasta Caffaro Blu</t>
  </si>
  <si>
    <t>Pasta Caffaro NC</t>
  </si>
  <si>
    <t>Patrol 35 WP</t>
  </si>
  <si>
    <t>Patrol Blu</t>
  </si>
  <si>
    <t>Poltiglia 20 PB Manica</t>
  </si>
  <si>
    <t>Poltiglia Caffaro 20 DF New</t>
  </si>
  <si>
    <t>Poltiglia Caffaro 20 GD</t>
  </si>
  <si>
    <t>Poltiglia Disperss</t>
  </si>
  <si>
    <t>Raider 3B</t>
  </si>
  <si>
    <t>Osssicloruro tetraramico</t>
  </si>
  <si>
    <t>Rame Caffaro Blu WG New</t>
  </si>
  <si>
    <t>Rameplant WG</t>
  </si>
  <si>
    <t>Ramin 30 DF</t>
  </si>
  <si>
    <t>Tri-Base</t>
  </si>
  <si>
    <t>Verderame 20 WG</t>
  </si>
  <si>
    <t>Mexiram Hi Bio</t>
  </si>
  <si>
    <t>Poltiglia Manica 20 WG</t>
  </si>
  <si>
    <t>Sottogruppo</t>
  </si>
  <si>
    <t>Electis R Flow</t>
  </si>
  <si>
    <t>Cutril-Evo</t>
  </si>
  <si>
    <t>zoxanide+rame solf. Trib.</t>
  </si>
  <si>
    <t>A2</t>
  </si>
  <si>
    <t>A3</t>
  </si>
  <si>
    <t>Questa è la quantità di rame che applichi
(in g/ha)</t>
  </si>
  <si>
    <t>Quantità di rame
 gr
per kg-l di formulato</t>
  </si>
  <si>
    <t>Rame (s.a. %)
presente
nel formulato</t>
  </si>
  <si>
    <t>Inserisci la tua concentrazione in
gr-ml di prodotto/hl</t>
  </si>
  <si>
    <t>Questa è la dose di prodotto
che applichi
(in kg-l/ha)</t>
  </si>
  <si>
    <t>Airone liquido</t>
  </si>
  <si>
    <t>Coprantol Hi Bio 2.0</t>
  </si>
  <si>
    <t>Idrox 20</t>
  </si>
  <si>
    <t>Poltiglia 20 DF</t>
  </si>
  <si>
    <t>Inserisci 
il volume 
d'acqua 
(hl/ha)</t>
  </si>
  <si>
    <t>Champ 20 WG</t>
  </si>
  <si>
    <t>Bordoflow New</t>
  </si>
  <si>
    <t>Cupravit Bio Advanced</t>
  </si>
  <si>
    <t>Cyprus 25 WG Blu</t>
  </si>
  <si>
    <t xml:space="preserve">Evoram 15 </t>
  </si>
  <si>
    <t>Grifon Più</t>
  </si>
  <si>
    <t>Kauritil Ultra WG</t>
  </si>
  <si>
    <t>Kopron 35 WG</t>
  </si>
  <si>
    <t>Kupper 20 WG</t>
  </si>
  <si>
    <t>Mexiram Tri Hi Bio</t>
  </si>
  <si>
    <t xml:space="preserve">Ossiclor 30 </t>
  </si>
  <si>
    <t>Remus L</t>
  </si>
  <si>
    <t>Ueno</t>
  </si>
  <si>
    <t>Airone  L Blu</t>
  </si>
  <si>
    <t>Ossiclor 50 PB Manica</t>
  </si>
  <si>
    <t>Airone Extra</t>
  </si>
  <si>
    <t xml:space="preserve">Ossicloruro </t>
  </si>
  <si>
    <t>Coprantol 30 WG</t>
  </si>
  <si>
    <t>Cuprossil Idro new 20 WG</t>
  </si>
  <si>
    <t>Cyprus 25 WG</t>
  </si>
  <si>
    <t>Grifon 280 Liquido</t>
  </si>
  <si>
    <t>Heliocuivre</t>
  </si>
  <si>
    <t>Nordox Energy</t>
  </si>
  <si>
    <t>Ossiclor 30 Green</t>
  </si>
  <si>
    <t>Ossiclor 35 WG Green</t>
  </si>
  <si>
    <t>Ossiclor 50 PB Green</t>
  </si>
  <si>
    <t>Ossigreen 30 WG</t>
  </si>
  <si>
    <t>Poltiglia 20 PB Green</t>
  </si>
  <si>
    <t>Poltiglia 20 WG Green</t>
  </si>
  <si>
    <t>Biocupro</t>
  </si>
  <si>
    <t>Copperfield 17 WG</t>
  </si>
  <si>
    <t>Coprantol Trio</t>
  </si>
  <si>
    <t>Evo Tribasic New</t>
  </si>
  <si>
    <t>Iram 20 WG</t>
  </si>
  <si>
    <t>Ossiram 70 Flow</t>
  </si>
  <si>
    <t>Proram Evo</t>
  </si>
  <si>
    <t>Tricup Flow</t>
  </si>
  <si>
    <t>Zetaram 3B FL</t>
  </si>
  <si>
    <t>Zetaram Plus</t>
  </si>
  <si>
    <t>Raider Evo</t>
  </si>
  <si>
    <t>Assoram Elite 20 WDG</t>
  </si>
  <si>
    <t>Bussola</t>
  </si>
  <si>
    <t>Cuprobel Hydro</t>
  </si>
  <si>
    <t>Cuprobel Oxy</t>
  </si>
  <si>
    <t>Cuproram 37,5 WG</t>
  </si>
  <si>
    <t>Grifon Extra</t>
  </si>
  <si>
    <t>Hattrick 30 WG</t>
  </si>
  <si>
    <t>Tribasic Flow New</t>
  </si>
  <si>
    <t>Basiram Elite</t>
  </si>
  <si>
    <t>Blue Shield Tri Hi Bio</t>
  </si>
  <si>
    <t>Cuproram 35 WG Blu</t>
  </si>
  <si>
    <t>Microram 20 Flow</t>
  </si>
  <si>
    <t>Novicure Blu Disperss</t>
  </si>
  <si>
    <t>Oriscus</t>
  </si>
  <si>
    <t>Oxycur</t>
  </si>
  <si>
    <t>PowerRam Idro 20 HiBio</t>
  </si>
  <si>
    <t>Ramato 20 WG</t>
  </si>
  <si>
    <t>Supracaffaro 30 WG</t>
  </si>
  <si>
    <t>Verderame  20 PB</t>
  </si>
  <si>
    <t>Kuprik Flo</t>
  </si>
  <si>
    <t>Cuprobel Tri</t>
  </si>
  <si>
    <t>Maxiram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</si>
</sst>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strike/>
      <sz val="11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center" vertical="top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/>
      <protection hidden="1"/>
    </xf>
    <xf numFmtId="0" fontId="4" fillId="2" borderId="1" xfId="0" applyFont="1" applyFill="1" applyBorder="1" applyAlignment="1" applyProtection="1">
      <alignment horizontal="center" vertical="top"/>
      <protection hidden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top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2CCFC"/>
      <color rgb="FFFADCCA"/>
      <color rgb="FFCC00FF"/>
      <color rgb="FFD1F3FF"/>
      <color rgb="FFEBFAFF"/>
      <color rgb="FF93E3FF"/>
      <color rgb="FFDE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83820</xdr:rowOff>
    </xdr:from>
    <xdr:to>
      <xdr:col>1</xdr:col>
      <xdr:colOff>127000</xdr:colOff>
      <xdr:row>5</xdr:row>
      <xdr:rowOff>59445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3820"/>
          <a:ext cx="1203960" cy="851925"/>
        </a:xfrm>
        <a:prstGeom prst="rect">
          <a:avLst/>
        </a:prstGeom>
      </xdr:spPr>
    </xdr:pic>
    <xdr:clientData/>
  </xdr:twoCellAnchor>
  <xdr:twoCellAnchor>
    <xdr:from>
      <xdr:col>1</xdr:col>
      <xdr:colOff>434340</xdr:colOff>
      <xdr:row>0</xdr:row>
      <xdr:rowOff>83820</xdr:rowOff>
    </xdr:from>
    <xdr:to>
      <xdr:col>8</xdr:col>
      <xdr:colOff>1158240</xdr:colOff>
      <xdr:row>10</xdr:row>
      <xdr:rowOff>53340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95400" y="83820"/>
          <a:ext cx="11041380" cy="1722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A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Per visionare i prodotti antiperonosporici attualmente in commercio, si è fatto riferimento alla banca dati BDF</a:t>
          </a:r>
          <a:r>
            <a:rPr lang="it-IT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(aggiornamento del 10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marzo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2022), scegliendo solo quelli che risultavano nei cataloghi delle società distributrici per l’annata in corso. 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"F": la concentrazione 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"G " il volume d'acqua in ettolitri (hl) che si intende distribuire per ettaro (ha), previa verifica dell'etichetta.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tabSelected="1" zoomScaleNormal="100" workbookViewId="0">
      <selection activeCell="G16" sqref="G16"/>
    </sheetView>
  </sheetViews>
  <sheetFormatPr defaultColWidth="9.109375" defaultRowHeight="13.8" x14ac:dyDescent="0.3"/>
  <cols>
    <col min="1" max="1" width="16.33203125" style="1" customWidth="1"/>
    <col min="2" max="2" width="36.6640625" style="1" customWidth="1"/>
    <col min="3" max="3" width="40.6640625" style="1" customWidth="1"/>
    <col min="4" max="4" width="18.6640625" style="1" customWidth="1"/>
    <col min="5" max="5" width="20" style="1" customWidth="1"/>
    <col min="6" max="6" width="21.88671875" style="1" customWidth="1"/>
    <col min="7" max="7" width="20.33203125" style="1" customWidth="1"/>
    <col min="8" max="8" width="22.109375" style="1" customWidth="1"/>
    <col min="9" max="9" width="23.44140625" style="1" customWidth="1"/>
    <col min="10" max="11" width="9.109375" style="1" customWidth="1"/>
    <col min="12" max="16384" width="9.109375" style="1"/>
  </cols>
  <sheetData>
    <row r="1" spans="1:9" x14ac:dyDescent="0.3">
      <c r="A1" s="8"/>
      <c r="B1" s="8"/>
      <c r="C1" s="8"/>
      <c r="D1" s="8"/>
      <c r="E1" s="8"/>
      <c r="F1" s="8"/>
      <c r="G1" s="8"/>
      <c r="H1" s="8"/>
      <c r="I1" s="8"/>
    </row>
    <row r="2" spans="1:9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3">
      <c r="A3" s="8"/>
      <c r="B3" s="8"/>
      <c r="C3" s="8"/>
      <c r="D3" s="8"/>
      <c r="E3" s="8"/>
      <c r="F3" s="8"/>
      <c r="G3" s="8"/>
      <c r="H3" s="8"/>
      <c r="I3" s="8"/>
    </row>
    <row r="4" spans="1:9" x14ac:dyDescent="0.3">
      <c r="A4" s="8"/>
      <c r="B4" s="8"/>
      <c r="C4" s="8"/>
      <c r="D4" s="8"/>
      <c r="E4" s="8"/>
      <c r="F4" s="8"/>
      <c r="G4" s="8"/>
      <c r="H4" s="8"/>
      <c r="I4" s="8"/>
    </row>
    <row r="5" spans="1:9" x14ac:dyDescent="0.3">
      <c r="A5" s="8"/>
      <c r="B5" s="8"/>
      <c r="C5" s="8"/>
      <c r="D5" s="8"/>
      <c r="E5" s="8"/>
      <c r="F5" s="8"/>
      <c r="G5" s="8"/>
      <c r="H5" s="8"/>
      <c r="I5" s="8"/>
    </row>
    <row r="6" spans="1:9" x14ac:dyDescent="0.3">
      <c r="A6" s="8"/>
      <c r="B6" s="8"/>
      <c r="C6" s="8"/>
      <c r="D6" s="8"/>
      <c r="E6" s="8"/>
      <c r="F6" s="8"/>
      <c r="G6" s="8"/>
      <c r="H6" s="8"/>
      <c r="I6" s="8"/>
    </row>
    <row r="7" spans="1:9" x14ac:dyDescent="0.3">
      <c r="A7" s="8"/>
      <c r="B7" s="8"/>
      <c r="C7" s="8"/>
      <c r="D7" s="8"/>
      <c r="E7" s="8"/>
      <c r="F7" s="8"/>
      <c r="G7" s="8"/>
      <c r="H7" s="8"/>
      <c r="I7" s="8"/>
    </row>
    <row r="8" spans="1:9" x14ac:dyDescent="0.3">
      <c r="A8" s="8"/>
      <c r="B8" s="8"/>
      <c r="C8" s="8"/>
      <c r="D8" s="8"/>
      <c r="E8" s="8"/>
      <c r="F8" s="8"/>
      <c r="G8" s="8"/>
      <c r="H8" s="8"/>
      <c r="I8" s="8"/>
    </row>
    <row r="9" spans="1:9" x14ac:dyDescent="0.3">
      <c r="A9" s="8"/>
      <c r="B9" s="8"/>
      <c r="C9" s="8"/>
      <c r="D9" s="8"/>
      <c r="E9" s="8"/>
      <c r="F9" s="8"/>
      <c r="G9" s="8"/>
      <c r="H9" s="8"/>
      <c r="I9" s="8"/>
    </row>
    <row r="10" spans="1:9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x14ac:dyDescent="0.3">
      <c r="A11" s="9"/>
      <c r="B11" s="8"/>
      <c r="C11" s="8"/>
      <c r="D11" s="8"/>
      <c r="E11" s="8"/>
      <c r="F11" s="8"/>
      <c r="G11" s="8"/>
      <c r="H11" s="8"/>
      <c r="I11" s="8"/>
    </row>
    <row r="12" spans="1:9" ht="82.2" customHeight="1" x14ac:dyDescent="0.3">
      <c r="A12" s="25" t="s">
        <v>61</v>
      </c>
      <c r="B12" s="26" t="s">
        <v>0</v>
      </c>
      <c r="C12" s="10" t="s">
        <v>1</v>
      </c>
      <c r="D12" s="11" t="s">
        <v>69</v>
      </c>
      <c r="E12" s="11" t="s">
        <v>68</v>
      </c>
      <c r="F12" s="36" t="s">
        <v>70</v>
      </c>
      <c r="G12" s="36" t="s">
        <v>76</v>
      </c>
      <c r="H12" s="18" t="s">
        <v>71</v>
      </c>
      <c r="I12" s="18" t="s">
        <v>67</v>
      </c>
    </row>
    <row r="13" spans="1:9" ht="14.25" customHeight="1" x14ac:dyDescent="0.3">
      <c r="A13" s="27" t="s">
        <v>65</v>
      </c>
      <c r="B13" s="28" t="s">
        <v>2</v>
      </c>
      <c r="C13" s="13" t="s">
        <v>92</v>
      </c>
      <c r="D13" s="14">
        <v>30</v>
      </c>
      <c r="E13" s="2">
        <f>D13*1000/100</f>
        <v>300</v>
      </c>
      <c r="F13" s="7"/>
      <c r="G13" s="7"/>
      <c r="H13" s="3">
        <f>F13*G13/1000</f>
        <v>0</v>
      </c>
      <c r="I13" s="3">
        <f>E13*H13</f>
        <v>0</v>
      </c>
    </row>
    <row r="14" spans="1:9" ht="14.25" customHeight="1" x14ac:dyDescent="0.3">
      <c r="A14" s="29"/>
      <c r="B14" s="30" t="s">
        <v>2</v>
      </c>
      <c r="C14" s="16" t="s">
        <v>90</v>
      </c>
      <c r="D14" s="14">
        <v>20</v>
      </c>
      <c r="E14" s="14">
        <v>272</v>
      </c>
      <c r="F14" s="7"/>
      <c r="G14" s="7"/>
      <c r="H14" s="3">
        <f t="shared" ref="H14:H39" si="0">F14*G14/1000</f>
        <v>0</v>
      </c>
      <c r="I14" s="3">
        <f t="shared" ref="I14:I30" si="1">E14*H14</f>
        <v>0</v>
      </c>
    </row>
    <row r="15" spans="1:9" ht="14.25" customHeight="1" x14ac:dyDescent="0.3">
      <c r="A15" s="29"/>
      <c r="B15" s="30" t="s">
        <v>2</v>
      </c>
      <c r="C15" s="16" t="s">
        <v>72</v>
      </c>
      <c r="D15" s="14">
        <v>20</v>
      </c>
      <c r="E15" s="14">
        <v>272</v>
      </c>
      <c r="F15" s="7"/>
      <c r="G15" s="7"/>
      <c r="H15" s="3">
        <f t="shared" si="0"/>
        <v>0</v>
      </c>
      <c r="I15" s="3">
        <f t="shared" si="1"/>
        <v>0</v>
      </c>
    </row>
    <row r="16" spans="1:9" ht="14.25" customHeight="1" x14ac:dyDescent="0.3">
      <c r="A16" s="29"/>
      <c r="B16" s="30" t="s">
        <v>2</v>
      </c>
      <c r="C16" s="13" t="s">
        <v>3</v>
      </c>
      <c r="D16" s="17">
        <v>28</v>
      </c>
      <c r="E16" s="2">
        <f>D16*1000/100</f>
        <v>280</v>
      </c>
      <c r="F16" s="4"/>
      <c r="G16" s="4"/>
      <c r="H16" s="3">
        <f t="shared" si="0"/>
        <v>0</v>
      </c>
      <c r="I16" s="3">
        <f t="shared" si="1"/>
        <v>0</v>
      </c>
    </row>
    <row r="17" spans="1:9" ht="15" customHeight="1" x14ac:dyDescent="0.3">
      <c r="A17" s="29"/>
      <c r="B17" s="28" t="s">
        <v>11</v>
      </c>
      <c r="C17" s="13" t="s">
        <v>117</v>
      </c>
      <c r="D17" s="16">
        <v>20</v>
      </c>
      <c r="E17" s="5">
        <f>D17*1000/100</f>
        <v>200</v>
      </c>
      <c r="F17" s="4"/>
      <c r="G17" s="4"/>
      <c r="H17" s="3">
        <f>F17*G17/1000</f>
        <v>0</v>
      </c>
      <c r="I17" s="3">
        <f>E17*H17</f>
        <v>0</v>
      </c>
    </row>
    <row r="18" spans="1:9" ht="14.25" customHeight="1" x14ac:dyDescent="0.3">
      <c r="A18" s="29"/>
      <c r="B18" s="30" t="s">
        <v>15</v>
      </c>
      <c r="C18" s="13" t="s">
        <v>5</v>
      </c>
      <c r="D18" s="14">
        <v>15.2</v>
      </c>
      <c r="E18" s="2">
        <v>190</v>
      </c>
      <c r="F18" s="4"/>
      <c r="G18" s="4"/>
      <c r="H18" s="3">
        <f t="shared" si="0"/>
        <v>0</v>
      </c>
      <c r="I18" s="3">
        <f t="shared" si="1"/>
        <v>0</v>
      </c>
    </row>
    <row r="19" spans="1:9" ht="14.25" customHeight="1" x14ac:dyDescent="0.3">
      <c r="A19" s="29"/>
      <c r="B19" s="30" t="s">
        <v>15</v>
      </c>
      <c r="C19" s="15" t="s">
        <v>125</v>
      </c>
      <c r="D19" s="16">
        <v>12</v>
      </c>
      <c r="E19" s="2">
        <v>142</v>
      </c>
      <c r="F19" s="4"/>
      <c r="G19" s="4"/>
      <c r="H19" s="3">
        <f t="shared" si="0"/>
        <v>0</v>
      </c>
      <c r="I19" s="3">
        <f>E19*H19</f>
        <v>0</v>
      </c>
    </row>
    <row r="20" spans="1:9" ht="14.25" customHeight="1" x14ac:dyDescent="0.3">
      <c r="A20" s="29"/>
      <c r="B20" s="30" t="s">
        <v>6</v>
      </c>
      <c r="C20" s="13" t="s">
        <v>106</v>
      </c>
      <c r="D20" s="13">
        <v>10</v>
      </c>
      <c r="E20" s="2">
        <v>124</v>
      </c>
      <c r="F20" s="4"/>
      <c r="G20" s="4"/>
      <c r="H20" s="3">
        <f>F20*G20/1000</f>
        <v>0</v>
      </c>
      <c r="I20" s="3">
        <f>E20*H20</f>
        <v>0</v>
      </c>
    </row>
    <row r="21" spans="1:9" ht="14.25" customHeight="1" x14ac:dyDescent="0.3">
      <c r="A21" s="29"/>
      <c r="B21" s="30" t="s">
        <v>15</v>
      </c>
      <c r="C21" s="15" t="s">
        <v>126</v>
      </c>
      <c r="D21" s="34">
        <v>30</v>
      </c>
      <c r="E21" s="2">
        <v>300</v>
      </c>
      <c r="F21" s="4"/>
      <c r="G21" s="4"/>
      <c r="H21" s="3">
        <f>F21*G21/1000</f>
        <v>0</v>
      </c>
      <c r="I21" s="3">
        <f>E21*H21</f>
        <v>0</v>
      </c>
    </row>
    <row r="22" spans="1:9" ht="14.25" customHeight="1" x14ac:dyDescent="0.3">
      <c r="A22" s="29"/>
      <c r="B22" s="30" t="s">
        <v>6</v>
      </c>
      <c r="C22" s="15" t="s">
        <v>7</v>
      </c>
      <c r="D22" s="13">
        <v>20</v>
      </c>
      <c r="E22" s="2">
        <f>D22*1000/100</f>
        <v>200</v>
      </c>
      <c r="F22" s="4"/>
      <c r="G22" s="4"/>
      <c r="H22" s="3">
        <f t="shared" si="0"/>
        <v>0</v>
      </c>
      <c r="I22" s="3">
        <f t="shared" si="1"/>
        <v>0</v>
      </c>
    </row>
    <row r="23" spans="1:9" ht="14.25" customHeight="1" x14ac:dyDescent="0.3">
      <c r="A23" s="29"/>
      <c r="B23" s="30" t="s">
        <v>6</v>
      </c>
      <c r="C23" s="13" t="s">
        <v>8</v>
      </c>
      <c r="D23" s="14">
        <v>20</v>
      </c>
      <c r="E23" s="2">
        <f>D23*1000/100</f>
        <v>200</v>
      </c>
      <c r="F23" s="24"/>
      <c r="G23" s="24"/>
      <c r="H23" s="3">
        <f>F23*G23/1000</f>
        <v>0</v>
      </c>
      <c r="I23" s="3">
        <f t="shared" si="1"/>
        <v>0</v>
      </c>
    </row>
    <row r="24" spans="1:9" ht="14.25" customHeight="1" x14ac:dyDescent="0.3">
      <c r="A24" s="29"/>
      <c r="B24" s="30" t="s">
        <v>6</v>
      </c>
      <c r="C24" s="13" t="s">
        <v>9</v>
      </c>
      <c r="D24" s="14">
        <v>20</v>
      </c>
      <c r="E24" s="2">
        <f>D24*1000/100</f>
        <v>200</v>
      </c>
      <c r="F24" s="4"/>
      <c r="G24" s="4"/>
      <c r="H24" s="3">
        <f t="shared" si="0"/>
        <v>0</v>
      </c>
      <c r="I24" s="3">
        <f t="shared" si="1"/>
        <v>0</v>
      </c>
    </row>
    <row r="25" spans="1:9" ht="14.25" customHeight="1" x14ac:dyDescent="0.3">
      <c r="A25" s="29"/>
      <c r="B25" s="30" t="s">
        <v>6</v>
      </c>
      <c r="C25" s="13" t="s">
        <v>78</v>
      </c>
      <c r="D25" s="14">
        <v>10</v>
      </c>
      <c r="E25" s="2">
        <v>124</v>
      </c>
      <c r="F25" s="4"/>
      <c r="G25" s="4"/>
      <c r="H25" s="3">
        <f t="shared" si="0"/>
        <v>0</v>
      </c>
      <c r="I25" s="3">
        <f t="shared" si="1"/>
        <v>0</v>
      </c>
    </row>
    <row r="26" spans="1:9" ht="14.25" customHeight="1" x14ac:dyDescent="0.3">
      <c r="A26" s="29"/>
      <c r="B26" s="30" t="s">
        <v>6</v>
      </c>
      <c r="C26" s="13" t="s">
        <v>10</v>
      </c>
      <c r="D26" s="14">
        <v>20</v>
      </c>
      <c r="E26" s="2">
        <f t="shared" ref="E26:E33" si="2">D26*1000/100</f>
        <v>200</v>
      </c>
      <c r="F26" s="4"/>
      <c r="G26" s="4"/>
      <c r="H26" s="3">
        <f t="shared" si="0"/>
        <v>0</v>
      </c>
      <c r="I26" s="3">
        <f t="shared" si="1"/>
        <v>0</v>
      </c>
    </row>
    <row r="27" spans="1:9" ht="15" customHeight="1" x14ac:dyDescent="0.3">
      <c r="A27" s="29"/>
      <c r="B27" s="28" t="s">
        <v>6</v>
      </c>
      <c r="C27" s="12" t="s">
        <v>118</v>
      </c>
      <c r="D27" s="34">
        <v>20</v>
      </c>
      <c r="E27" s="2">
        <f t="shared" si="2"/>
        <v>200</v>
      </c>
      <c r="F27" s="4"/>
      <c r="G27" s="4"/>
      <c r="H27" s="3">
        <f t="shared" ref="H27" si="3">F27*G27/1000</f>
        <v>0</v>
      </c>
      <c r="I27" s="3">
        <f t="shared" ref="I27" si="4">E27*H27</f>
        <v>0</v>
      </c>
    </row>
    <row r="28" spans="1:9" ht="14.25" customHeight="1" x14ac:dyDescent="0.3">
      <c r="A28" s="29"/>
      <c r="B28" s="30" t="s">
        <v>11</v>
      </c>
      <c r="C28" s="13" t="s">
        <v>77</v>
      </c>
      <c r="D28" s="14">
        <v>20</v>
      </c>
      <c r="E28" s="2">
        <f t="shared" si="2"/>
        <v>200</v>
      </c>
      <c r="F28" s="4"/>
      <c r="G28" s="4"/>
      <c r="H28" s="3">
        <f t="shared" si="0"/>
        <v>0</v>
      </c>
      <c r="I28" s="3">
        <f t="shared" si="1"/>
        <v>0</v>
      </c>
    </row>
    <row r="29" spans="1:9" ht="14.25" customHeight="1" x14ac:dyDescent="0.3">
      <c r="A29" s="29"/>
      <c r="B29" s="30" t="s">
        <v>11</v>
      </c>
      <c r="C29" s="13" t="s">
        <v>12</v>
      </c>
      <c r="D29" s="14">
        <v>37.5</v>
      </c>
      <c r="E29" s="2">
        <f t="shared" si="2"/>
        <v>375</v>
      </c>
      <c r="F29" s="4"/>
      <c r="G29" s="4"/>
      <c r="H29" s="3">
        <f t="shared" si="0"/>
        <v>0</v>
      </c>
      <c r="I29" s="3">
        <f t="shared" si="1"/>
        <v>0</v>
      </c>
    </row>
    <row r="30" spans="1:9" ht="14.25" customHeight="1" x14ac:dyDescent="0.3">
      <c r="A30" s="29"/>
      <c r="B30" s="30" t="s">
        <v>13</v>
      </c>
      <c r="C30" s="13" t="s">
        <v>14</v>
      </c>
      <c r="D30" s="14">
        <v>75</v>
      </c>
      <c r="E30" s="2">
        <f t="shared" si="2"/>
        <v>750</v>
      </c>
      <c r="F30" s="4"/>
      <c r="G30" s="4"/>
      <c r="H30" s="3">
        <f t="shared" si="0"/>
        <v>0</v>
      </c>
      <c r="I30" s="3">
        <f t="shared" si="1"/>
        <v>0</v>
      </c>
    </row>
    <row r="31" spans="1:9" ht="14.25" customHeight="1" x14ac:dyDescent="0.3">
      <c r="A31" s="29"/>
      <c r="B31" s="30" t="s">
        <v>11</v>
      </c>
      <c r="C31" s="13" t="s">
        <v>107</v>
      </c>
      <c r="D31" s="14">
        <v>17</v>
      </c>
      <c r="E31" s="2">
        <f t="shared" si="2"/>
        <v>170</v>
      </c>
      <c r="F31" s="4"/>
      <c r="G31" s="4"/>
      <c r="H31" s="3">
        <f>F31*G31/1000</f>
        <v>0</v>
      </c>
      <c r="I31" s="3">
        <f>E31*H31</f>
        <v>0</v>
      </c>
    </row>
    <row r="32" spans="1:9" ht="14.25" customHeight="1" x14ac:dyDescent="0.3">
      <c r="A32" s="29"/>
      <c r="B32" s="30" t="s">
        <v>93</v>
      </c>
      <c r="C32" s="13" t="s">
        <v>94</v>
      </c>
      <c r="D32" s="14">
        <v>30</v>
      </c>
      <c r="E32" s="2">
        <f t="shared" si="2"/>
        <v>300</v>
      </c>
      <c r="F32" s="4"/>
      <c r="G32" s="4"/>
      <c r="H32" s="3">
        <f t="shared" si="0"/>
        <v>0</v>
      </c>
      <c r="I32" s="3">
        <f t="shared" ref="I32:I57" si="5">E32*H32</f>
        <v>0</v>
      </c>
    </row>
    <row r="33" spans="1:9" ht="14.25" customHeight="1" x14ac:dyDescent="0.3">
      <c r="A33" s="29"/>
      <c r="B33" s="30" t="s">
        <v>11</v>
      </c>
      <c r="C33" s="13" t="s">
        <v>73</v>
      </c>
      <c r="D33" s="14">
        <v>20</v>
      </c>
      <c r="E33" s="2">
        <f t="shared" si="2"/>
        <v>200</v>
      </c>
      <c r="F33" s="4"/>
      <c r="G33" s="4"/>
      <c r="H33" s="3">
        <f t="shared" si="0"/>
        <v>0</v>
      </c>
      <c r="I33" s="3">
        <f t="shared" si="5"/>
        <v>0</v>
      </c>
    </row>
    <row r="34" spans="1:9" ht="14.25" customHeight="1" x14ac:dyDescent="0.3">
      <c r="A34" s="29"/>
      <c r="B34" s="30" t="s">
        <v>15</v>
      </c>
      <c r="C34" s="13" t="s">
        <v>108</v>
      </c>
      <c r="D34" s="14">
        <v>12</v>
      </c>
      <c r="E34" s="2">
        <v>142</v>
      </c>
      <c r="F34" s="4"/>
      <c r="G34" s="4"/>
      <c r="H34" s="3">
        <f>F34*G34/1000</f>
        <v>0</v>
      </c>
      <c r="I34" s="3">
        <f>E34*H34</f>
        <v>0</v>
      </c>
    </row>
    <row r="35" spans="1:9" ht="14.25" customHeight="1" x14ac:dyDescent="0.3">
      <c r="A35" s="29"/>
      <c r="B35" s="30" t="s">
        <v>16</v>
      </c>
      <c r="C35" s="13" t="s">
        <v>18</v>
      </c>
      <c r="D35" s="14">
        <v>35</v>
      </c>
      <c r="E35" s="2">
        <f>D35*1000/100</f>
        <v>350</v>
      </c>
      <c r="F35" s="4"/>
      <c r="G35" s="4"/>
      <c r="H35" s="3">
        <f t="shared" si="0"/>
        <v>0</v>
      </c>
      <c r="I35" s="3">
        <f t="shared" si="5"/>
        <v>0</v>
      </c>
    </row>
    <row r="36" spans="1:9" ht="14.25" customHeight="1" x14ac:dyDescent="0.3">
      <c r="A36" s="29"/>
      <c r="B36" s="30" t="s">
        <v>15</v>
      </c>
      <c r="C36" s="13" t="s">
        <v>79</v>
      </c>
      <c r="D36" s="14">
        <v>30</v>
      </c>
      <c r="E36" s="2">
        <f>D36*1000/100</f>
        <v>300</v>
      </c>
      <c r="F36" s="4"/>
      <c r="G36" s="4"/>
      <c r="H36" s="3">
        <f t="shared" si="0"/>
        <v>0</v>
      </c>
      <c r="I36" s="3">
        <f t="shared" si="5"/>
        <v>0</v>
      </c>
    </row>
    <row r="37" spans="1:9" ht="14.25" customHeight="1" x14ac:dyDescent="0.3">
      <c r="A37" s="29"/>
      <c r="B37" s="30" t="s">
        <v>16</v>
      </c>
      <c r="C37" s="13" t="s">
        <v>19</v>
      </c>
      <c r="D37" s="14">
        <v>35</v>
      </c>
      <c r="E37" s="2">
        <f>D37*1000/100</f>
        <v>350</v>
      </c>
      <c r="F37" s="4"/>
      <c r="G37" s="4"/>
      <c r="H37" s="3">
        <f t="shared" si="0"/>
        <v>0</v>
      </c>
      <c r="I37" s="3">
        <f t="shared" si="5"/>
        <v>0</v>
      </c>
    </row>
    <row r="38" spans="1:9" ht="14.25" customHeight="1" x14ac:dyDescent="0.3">
      <c r="A38" s="29"/>
      <c r="B38" s="30" t="s">
        <v>16</v>
      </c>
      <c r="C38" s="13" t="s">
        <v>20</v>
      </c>
      <c r="D38" s="14">
        <v>14</v>
      </c>
      <c r="E38" s="2">
        <f>D38*1000/100</f>
        <v>140</v>
      </c>
      <c r="F38" s="4"/>
      <c r="G38" s="4"/>
      <c r="H38" s="3">
        <f t="shared" si="0"/>
        <v>0</v>
      </c>
      <c r="I38" s="3">
        <f t="shared" si="5"/>
        <v>0</v>
      </c>
    </row>
    <row r="39" spans="1:9" ht="14.25" customHeight="1" x14ac:dyDescent="0.3">
      <c r="A39" s="29"/>
      <c r="B39" s="30" t="s">
        <v>15</v>
      </c>
      <c r="C39" s="13" t="s">
        <v>21</v>
      </c>
      <c r="D39" s="14">
        <v>14.84</v>
      </c>
      <c r="E39" s="2">
        <v>190</v>
      </c>
      <c r="F39" s="4"/>
      <c r="G39" s="4"/>
      <c r="H39" s="3">
        <f t="shared" si="0"/>
        <v>0</v>
      </c>
      <c r="I39" s="3">
        <f t="shared" si="5"/>
        <v>0</v>
      </c>
    </row>
    <row r="40" spans="1:9" ht="15" customHeight="1" x14ac:dyDescent="0.3">
      <c r="A40" s="29"/>
      <c r="B40" s="28" t="s">
        <v>11</v>
      </c>
      <c r="C40" s="12" t="s">
        <v>119</v>
      </c>
      <c r="D40" s="14">
        <v>17</v>
      </c>
      <c r="E40" s="2">
        <f>D40*1000/100</f>
        <v>170</v>
      </c>
      <c r="F40" s="4"/>
      <c r="G40" s="4"/>
      <c r="H40" s="3">
        <f t="shared" ref="H40" si="6">F40*G40/1000</f>
        <v>0</v>
      </c>
      <c r="I40" s="3">
        <f t="shared" ref="I40" si="7">E40*H40</f>
        <v>0</v>
      </c>
    </row>
    <row r="41" spans="1:9" ht="15" customHeight="1" x14ac:dyDescent="0.3">
      <c r="A41" s="29"/>
      <c r="B41" s="28" t="s">
        <v>93</v>
      </c>
      <c r="C41" s="12" t="s">
        <v>120</v>
      </c>
      <c r="D41" s="14">
        <v>25</v>
      </c>
      <c r="E41" s="2">
        <f>D41*1000/100</f>
        <v>250</v>
      </c>
      <c r="F41" s="4"/>
      <c r="G41" s="4"/>
      <c r="H41" s="3">
        <f>F41*G41/1000</f>
        <v>0</v>
      </c>
      <c r="I41" s="3">
        <f t="shared" ref="I41:I42" si="8">E41*H41</f>
        <v>0</v>
      </c>
    </row>
    <row r="42" spans="1:9" ht="15" customHeight="1" x14ac:dyDescent="0.3">
      <c r="A42" s="29"/>
      <c r="B42" s="31" t="s">
        <v>15</v>
      </c>
      <c r="C42" s="35" t="s">
        <v>137</v>
      </c>
      <c r="D42" s="34">
        <v>30</v>
      </c>
      <c r="E42" s="5">
        <v>300</v>
      </c>
      <c r="F42" s="4"/>
      <c r="G42" s="4"/>
      <c r="H42" s="3">
        <f t="shared" ref="H42" si="9">F42*G42/1000</f>
        <v>0</v>
      </c>
      <c r="I42" s="3">
        <f t="shared" si="8"/>
        <v>0</v>
      </c>
    </row>
    <row r="43" spans="1:9" ht="14.25" customHeight="1" x14ac:dyDescent="0.3">
      <c r="A43" s="29"/>
      <c r="B43" s="30" t="s">
        <v>17</v>
      </c>
      <c r="C43" s="13" t="s">
        <v>22</v>
      </c>
      <c r="D43" s="13">
        <v>37.5</v>
      </c>
      <c r="E43" s="5">
        <f>D43*1000/100</f>
        <v>375</v>
      </c>
      <c r="F43" s="4"/>
      <c r="G43" s="4"/>
      <c r="H43" s="3">
        <f t="shared" ref="H43:H64" si="10">F43*G43/1000</f>
        <v>0</v>
      </c>
      <c r="I43" s="3">
        <f t="shared" si="5"/>
        <v>0</v>
      </c>
    </row>
    <row r="44" spans="1:9" ht="14.25" customHeight="1" x14ac:dyDescent="0.3">
      <c r="A44" s="29"/>
      <c r="B44" s="30" t="s">
        <v>15</v>
      </c>
      <c r="C44" s="13" t="s">
        <v>23</v>
      </c>
      <c r="D44" s="13">
        <v>40</v>
      </c>
      <c r="E44" s="5">
        <f>D44*1000/100</f>
        <v>400</v>
      </c>
      <c r="F44" s="4"/>
      <c r="G44" s="4"/>
      <c r="H44" s="3">
        <f t="shared" si="10"/>
        <v>0</v>
      </c>
      <c r="I44" s="3">
        <f t="shared" si="5"/>
        <v>0</v>
      </c>
    </row>
    <row r="45" spans="1:9" ht="15" customHeight="1" x14ac:dyDescent="0.3">
      <c r="A45" s="29"/>
      <c r="B45" s="28" t="s">
        <v>93</v>
      </c>
      <c r="C45" s="34" t="s">
        <v>127</v>
      </c>
      <c r="D45" s="34">
        <v>35</v>
      </c>
      <c r="E45" s="5">
        <v>350</v>
      </c>
      <c r="F45" s="24"/>
      <c r="G45" s="24"/>
      <c r="H45" s="3">
        <f>F45*G45/1000</f>
        <v>0</v>
      </c>
      <c r="I45" s="3">
        <f t="shared" si="5"/>
        <v>0</v>
      </c>
    </row>
    <row r="46" spans="1:9" ht="15" customHeight="1" x14ac:dyDescent="0.3">
      <c r="A46" s="29"/>
      <c r="B46" s="28" t="s">
        <v>17</v>
      </c>
      <c r="C46" s="34" t="s">
        <v>121</v>
      </c>
      <c r="D46" s="14">
        <v>37.5</v>
      </c>
      <c r="E46" s="2">
        <f>D46*1000/100</f>
        <v>375</v>
      </c>
      <c r="F46" s="4"/>
      <c r="G46" s="4"/>
      <c r="H46" s="3">
        <f t="shared" ref="H46" si="11">F46*G46/1000</f>
        <v>0</v>
      </c>
      <c r="I46" s="3">
        <f t="shared" ref="I46" si="12">E46*H46</f>
        <v>0</v>
      </c>
    </row>
    <row r="47" spans="1:9" ht="14.25" customHeight="1" x14ac:dyDescent="0.3">
      <c r="A47" s="29"/>
      <c r="B47" s="30" t="s">
        <v>11</v>
      </c>
      <c r="C47" s="13" t="s">
        <v>95</v>
      </c>
      <c r="D47" s="14">
        <v>20</v>
      </c>
      <c r="E47" s="2">
        <f>D47*1000/100</f>
        <v>200</v>
      </c>
      <c r="F47" s="19"/>
      <c r="G47" s="19"/>
      <c r="H47" s="3">
        <f t="shared" si="10"/>
        <v>0</v>
      </c>
      <c r="I47" s="3">
        <f t="shared" si="5"/>
        <v>0</v>
      </c>
    </row>
    <row r="48" spans="1:9" ht="14.25" customHeight="1" x14ac:dyDescent="0.3">
      <c r="A48" s="29"/>
      <c r="B48" s="30" t="s">
        <v>15</v>
      </c>
      <c r="C48" s="13" t="s">
        <v>24</v>
      </c>
      <c r="D48" s="14">
        <v>14.84</v>
      </c>
      <c r="E48" s="2">
        <v>190</v>
      </c>
      <c r="F48" s="4"/>
      <c r="G48" s="4"/>
      <c r="H48" s="3">
        <f t="shared" si="10"/>
        <v>0</v>
      </c>
      <c r="I48" s="3">
        <f t="shared" si="5"/>
        <v>0</v>
      </c>
    </row>
    <row r="49" spans="1:9" ht="14.25" customHeight="1" x14ac:dyDescent="0.3">
      <c r="A49" s="29"/>
      <c r="B49" s="30" t="s">
        <v>16</v>
      </c>
      <c r="C49" s="13" t="s">
        <v>25</v>
      </c>
      <c r="D49" s="14">
        <v>40</v>
      </c>
      <c r="E49" s="2">
        <f>D49*1000/100</f>
        <v>400</v>
      </c>
      <c r="F49" s="4"/>
      <c r="G49" s="4"/>
      <c r="H49" s="3">
        <f t="shared" si="10"/>
        <v>0</v>
      </c>
      <c r="I49" s="3">
        <f t="shared" si="5"/>
        <v>0</v>
      </c>
    </row>
    <row r="50" spans="1:9" ht="14.25" customHeight="1" x14ac:dyDescent="0.3">
      <c r="A50" s="29"/>
      <c r="B50" s="30" t="s">
        <v>16</v>
      </c>
      <c r="C50" s="13" t="s">
        <v>63</v>
      </c>
      <c r="D50" s="14">
        <v>30</v>
      </c>
      <c r="E50" s="2">
        <f>D50*1000/100</f>
        <v>300</v>
      </c>
      <c r="F50" s="4"/>
      <c r="G50" s="4"/>
      <c r="H50" s="3">
        <f t="shared" si="10"/>
        <v>0</v>
      </c>
      <c r="I50" s="3">
        <f t="shared" si="5"/>
        <v>0</v>
      </c>
    </row>
    <row r="51" spans="1:9" ht="14.25" customHeight="1" x14ac:dyDescent="0.3">
      <c r="A51" s="29"/>
      <c r="B51" s="30" t="s">
        <v>4</v>
      </c>
      <c r="C51" s="13" t="s">
        <v>26</v>
      </c>
      <c r="D51" s="14">
        <v>15.2</v>
      </c>
      <c r="E51" s="2">
        <v>190</v>
      </c>
      <c r="F51" s="4"/>
      <c r="G51" s="4"/>
      <c r="H51" s="3">
        <f t="shared" si="10"/>
        <v>0</v>
      </c>
      <c r="I51" s="3">
        <f t="shared" si="5"/>
        <v>0</v>
      </c>
    </row>
    <row r="52" spans="1:9" ht="14.25" customHeight="1" x14ac:dyDescent="0.3">
      <c r="A52" s="29"/>
      <c r="B52" s="28" t="s">
        <v>16</v>
      </c>
      <c r="C52" s="12" t="s">
        <v>96</v>
      </c>
      <c r="D52" s="14">
        <v>25</v>
      </c>
      <c r="E52" s="2">
        <f>D52*1000/100</f>
        <v>250</v>
      </c>
      <c r="F52" s="4"/>
      <c r="G52" s="4"/>
      <c r="H52" s="3">
        <f t="shared" si="10"/>
        <v>0</v>
      </c>
      <c r="I52" s="3">
        <f t="shared" si="5"/>
        <v>0</v>
      </c>
    </row>
    <row r="53" spans="1:9" ht="14.25" customHeight="1" x14ac:dyDescent="0.3">
      <c r="A53" s="29"/>
      <c r="B53" s="30" t="s">
        <v>16</v>
      </c>
      <c r="C53" s="13" t="s">
        <v>80</v>
      </c>
      <c r="D53" s="14">
        <v>25</v>
      </c>
      <c r="E53" s="2">
        <f>D53*1000/100</f>
        <v>250</v>
      </c>
      <c r="F53" s="4"/>
      <c r="G53" s="4"/>
      <c r="H53" s="3">
        <f t="shared" si="10"/>
        <v>0</v>
      </c>
      <c r="I53" s="3">
        <f t="shared" si="5"/>
        <v>0</v>
      </c>
    </row>
    <row r="54" spans="1:9" ht="14.25" customHeight="1" x14ac:dyDescent="0.3">
      <c r="A54" s="29"/>
      <c r="B54" s="30" t="s">
        <v>15</v>
      </c>
      <c r="C54" s="13" t="s">
        <v>109</v>
      </c>
      <c r="D54" s="14">
        <v>30</v>
      </c>
      <c r="E54" s="2">
        <f>D54*1000/100</f>
        <v>300</v>
      </c>
      <c r="F54" s="4"/>
      <c r="G54" s="4"/>
      <c r="H54" s="3">
        <f>F54*G54/1000</f>
        <v>0</v>
      </c>
      <c r="I54" s="3">
        <f>E54*H54</f>
        <v>0</v>
      </c>
    </row>
    <row r="55" spans="1:9" ht="14.25" customHeight="1" x14ac:dyDescent="0.3">
      <c r="A55" s="29"/>
      <c r="B55" s="30" t="s">
        <v>11</v>
      </c>
      <c r="C55" s="13" t="s">
        <v>81</v>
      </c>
      <c r="D55" s="14">
        <v>15</v>
      </c>
      <c r="E55" s="2">
        <f>D55*1000/100</f>
        <v>150</v>
      </c>
      <c r="F55" s="4"/>
      <c r="G55" s="4"/>
      <c r="H55" s="3">
        <f t="shared" si="10"/>
        <v>0</v>
      </c>
      <c r="I55" s="3">
        <f t="shared" si="5"/>
        <v>0</v>
      </c>
    </row>
    <row r="56" spans="1:9" ht="14.25" customHeight="1" x14ac:dyDescent="0.3">
      <c r="A56" s="29"/>
      <c r="B56" s="30" t="s">
        <v>15</v>
      </c>
      <c r="C56" s="13" t="s">
        <v>28</v>
      </c>
      <c r="D56" s="14">
        <v>15.2</v>
      </c>
      <c r="E56" s="2">
        <v>190</v>
      </c>
      <c r="F56" s="4"/>
      <c r="G56" s="4"/>
      <c r="H56" s="3">
        <f t="shared" si="10"/>
        <v>0</v>
      </c>
      <c r="I56" s="3">
        <f t="shared" si="5"/>
        <v>0</v>
      </c>
    </row>
    <row r="57" spans="1:9" ht="14.25" customHeight="1" x14ac:dyDescent="0.3">
      <c r="A57" s="29"/>
      <c r="B57" s="28" t="s">
        <v>2</v>
      </c>
      <c r="C57" s="12" t="s">
        <v>97</v>
      </c>
      <c r="D57" s="14">
        <v>20</v>
      </c>
      <c r="E57" s="14">
        <v>272</v>
      </c>
      <c r="F57" s="19"/>
      <c r="G57" s="19"/>
      <c r="H57" s="3">
        <f t="shared" si="10"/>
        <v>0</v>
      </c>
      <c r="I57" s="3">
        <f t="shared" si="5"/>
        <v>0</v>
      </c>
    </row>
    <row r="58" spans="1:9" ht="14.25" customHeight="1" x14ac:dyDescent="0.3">
      <c r="A58" s="29"/>
      <c r="B58" s="28" t="s">
        <v>2</v>
      </c>
      <c r="C58" s="12" t="s">
        <v>122</v>
      </c>
      <c r="D58" s="21">
        <v>30</v>
      </c>
      <c r="E58" s="23">
        <f>D58*1000/100</f>
        <v>300</v>
      </c>
      <c r="F58" s="20"/>
      <c r="G58" s="20"/>
      <c r="H58" s="22">
        <f t="shared" ref="H58" si="13">F58*G58/1000</f>
        <v>0</v>
      </c>
      <c r="I58" s="22">
        <f t="shared" ref="I58" si="14">E58*H58</f>
        <v>0</v>
      </c>
    </row>
    <row r="59" spans="1:9" ht="14.25" customHeight="1" x14ac:dyDescent="0.3">
      <c r="A59" s="29"/>
      <c r="B59" s="30" t="s">
        <v>2</v>
      </c>
      <c r="C59" s="13" t="s">
        <v>82</v>
      </c>
      <c r="D59" s="14">
        <v>28</v>
      </c>
      <c r="E59" s="2">
        <f t="shared" ref="E59" si="15">D59*1000/100</f>
        <v>280</v>
      </c>
      <c r="F59" s="4"/>
      <c r="G59" s="4"/>
      <c r="H59" s="3">
        <f t="shared" si="10"/>
        <v>0</v>
      </c>
      <c r="I59" s="3">
        <f t="shared" ref="I59" si="16">E59*H59</f>
        <v>0</v>
      </c>
    </row>
    <row r="60" spans="1:9" ht="15" customHeight="1" x14ac:dyDescent="0.3">
      <c r="A60" s="29"/>
      <c r="B60" s="28" t="s">
        <v>15</v>
      </c>
      <c r="C60" s="12" t="s">
        <v>123</v>
      </c>
      <c r="D60" s="14">
        <v>30</v>
      </c>
      <c r="E60" s="2">
        <f>D60*1000/100</f>
        <v>300</v>
      </c>
      <c r="F60" s="4"/>
      <c r="G60" s="4"/>
      <c r="H60" s="3">
        <f t="shared" ref="H60" si="17">F60*G60/1000</f>
        <v>0</v>
      </c>
      <c r="I60" s="3">
        <f t="shared" ref="I60" si="18">E60*H60</f>
        <v>0</v>
      </c>
    </row>
    <row r="61" spans="1:9" ht="14.25" customHeight="1" x14ac:dyDescent="0.3">
      <c r="A61" s="29"/>
      <c r="B61" s="28" t="s">
        <v>11</v>
      </c>
      <c r="C61" s="12" t="s">
        <v>98</v>
      </c>
      <c r="D61" s="14">
        <v>26.2</v>
      </c>
      <c r="E61" s="14">
        <v>400</v>
      </c>
      <c r="F61" s="19"/>
      <c r="G61" s="19"/>
      <c r="H61" s="3">
        <f t="shared" si="10"/>
        <v>0</v>
      </c>
      <c r="I61" s="3">
        <f t="shared" ref="I61:I91" si="19">E61*H61</f>
        <v>0</v>
      </c>
    </row>
    <row r="62" spans="1:9" ht="14.25" customHeight="1" x14ac:dyDescent="0.3">
      <c r="A62" s="29"/>
      <c r="B62" s="30" t="s">
        <v>15</v>
      </c>
      <c r="C62" s="13" t="s">
        <v>29</v>
      </c>
      <c r="D62" s="14">
        <v>15.2</v>
      </c>
      <c r="E62" s="2">
        <v>193.04</v>
      </c>
      <c r="F62" s="4"/>
      <c r="G62" s="4"/>
      <c r="H62" s="3">
        <f t="shared" si="10"/>
        <v>0</v>
      </c>
      <c r="I62" s="3">
        <f t="shared" si="19"/>
        <v>0</v>
      </c>
    </row>
    <row r="63" spans="1:9" ht="14.25" customHeight="1" x14ac:dyDescent="0.3">
      <c r="A63" s="29"/>
      <c r="B63" s="30" t="s">
        <v>15</v>
      </c>
      <c r="C63" s="13" t="s">
        <v>30</v>
      </c>
      <c r="D63" s="14">
        <v>15.2</v>
      </c>
      <c r="E63" s="2">
        <v>193.04</v>
      </c>
      <c r="F63" s="4"/>
      <c r="G63" s="4"/>
      <c r="H63" s="3">
        <f t="shared" si="10"/>
        <v>0</v>
      </c>
      <c r="I63" s="3">
        <f t="shared" si="19"/>
        <v>0</v>
      </c>
    </row>
    <row r="64" spans="1:9" ht="14.25" customHeight="1" x14ac:dyDescent="0.3">
      <c r="A64" s="29"/>
      <c r="B64" s="30" t="s">
        <v>11</v>
      </c>
      <c r="C64" s="13" t="s">
        <v>74</v>
      </c>
      <c r="D64" s="14">
        <v>20</v>
      </c>
      <c r="E64" s="2">
        <f>D64*1000/100</f>
        <v>200</v>
      </c>
      <c r="F64" s="4"/>
      <c r="G64" s="4"/>
      <c r="H64" s="3">
        <f t="shared" si="10"/>
        <v>0</v>
      </c>
      <c r="I64" s="3">
        <f t="shared" si="19"/>
        <v>0</v>
      </c>
    </row>
    <row r="65" spans="1:9" ht="14.25" customHeight="1" x14ac:dyDescent="0.3">
      <c r="A65" s="29"/>
      <c r="B65" s="28" t="s">
        <v>11</v>
      </c>
      <c r="C65" s="12" t="s">
        <v>110</v>
      </c>
      <c r="D65" s="14">
        <v>20</v>
      </c>
      <c r="E65" s="2">
        <f>D65*1000/100</f>
        <v>200</v>
      </c>
      <c r="F65" s="4"/>
      <c r="G65" s="4"/>
      <c r="H65" s="3">
        <f t="shared" ref="H65" si="20">F65*G65/1000</f>
        <v>0</v>
      </c>
      <c r="I65" s="3">
        <f t="shared" si="19"/>
        <v>0</v>
      </c>
    </row>
    <row r="66" spans="1:9" ht="14.25" customHeight="1" x14ac:dyDescent="0.3">
      <c r="A66" s="29"/>
      <c r="B66" s="30" t="s">
        <v>15</v>
      </c>
      <c r="C66" s="13" t="s">
        <v>83</v>
      </c>
      <c r="D66" s="14">
        <v>40</v>
      </c>
      <c r="E66" s="2">
        <f>D66*1000/100</f>
        <v>400</v>
      </c>
      <c r="F66" s="4"/>
      <c r="G66" s="4"/>
      <c r="H66" s="3">
        <f t="shared" ref="H66:H101" si="21">F66*G66/1000</f>
        <v>0</v>
      </c>
      <c r="I66" s="3">
        <f t="shared" si="19"/>
        <v>0</v>
      </c>
    </row>
    <row r="67" spans="1:9" ht="14.25" customHeight="1" x14ac:dyDescent="0.3">
      <c r="A67" s="29"/>
      <c r="B67" s="30" t="s">
        <v>15</v>
      </c>
      <c r="C67" s="13" t="s">
        <v>31</v>
      </c>
      <c r="D67" s="14">
        <v>24</v>
      </c>
      <c r="E67" s="2">
        <v>360</v>
      </c>
      <c r="F67" s="4"/>
      <c r="G67" s="4"/>
      <c r="H67" s="3">
        <f t="shared" si="21"/>
        <v>0</v>
      </c>
      <c r="I67" s="3">
        <f t="shared" si="19"/>
        <v>0</v>
      </c>
    </row>
    <row r="68" spans="1:9" ht="14.25" customHeight="1" x14ac:dyDescent="0.3">
      <c r="A68" s="29"/>
      <c r="B68" s="30" t="s">
        <v>15</v>
      </c>
      <c r="C68" s="13" t="s">
        <v>32</v>
      </c>
      <c r="D68" s="14">
        <v>24</v>
      </c>
      <c r="E68" s="2">
        <v>360</v>
      </c>
      <c r="F68" s="4"/>
      <c r="G68" s="4"/>
      <c r="H68" s="3">
        <f t="shared" si="21"/>
        <v>0</v>
      </c>
      <c r="I68" s="3">
        <f t="shared" si="19"/>
        <v>0</v>
      </c>
    </row>
    <row r="69" spans="1:9" ht="14.25" customHeight="1" x14ac:dyDescent="0.3">
      <c r="A69" s="29"/>
      <c r="B69" s="30" t="s">
        <v>11</v>
      </c>
      <c r="C69" s="13" t="s">
        <v>33</v>
      </c>
      <c r="D69" s="14">
        <v>35</v>
      </c>
      <c r="E69" s="2">
        <f>D69*1000/100</f>
        <v>350</v>
      </c>
      <c r="F69" s="4"/>
      <c r="G69" s="4"/>
      <c r="H69" s="3">
        <f t="shared" si="21"/>
        <v>0</v>
      </c>
      <c r="I69" s="3">
        <f t="shared" si="19"/>
        <v>0</v>
      </c>
    </row>
    <row r="70" spans="1:9" ht="14.25" customHeight="1" x14ac:dyDescent="0.3">
      <c r="A70" s="29"/>
      <c r="B70" s="30" t="s">
        <v>11</v>
      </c>
      <c r="C70" s="13" t="s">
        <v>34</v>
      </c>
      <c r="D70" s="14">
        <v>30</v>
      </c>
      <c r="E70" s="2">
        <f>D70*1000/100</f>
        <v>300</v>
      </c>
      <c r="F70" s="4"/>
      <c r="G70" s="4"/>
      <c r="H70" s="3">
        <f t="shared" si="21"/>
        <v>0</v>
      </c>
      <c r="I70" s="3">
        <f t="shared" si="19"/>
        <v>0</v>
      </c>
    </row>
    <row r="71" spans="1:9" ht="14.25" customHeight="1" x14ac:dyDescent="0.3">
      <c r="A71" s="29"/>
      <c r="B71" s="30" t="s">
        <v>35</v>
      </c>
      <c r="C71" s="13" t="s">
        <v>36</v>
      </c>
      <c r="D71" s="13">
        <v>22.2</v>
      </c>
      <c r="E71" s="5">
        <v>300</v>
      </c>
      <c r="F71" s="4"/>
      <c r="G71" s="4"/>
      <c r="H71" s="3">
        <f t="shared" si="21"/>
        <v>0</v>
      </c>
      <c r="I71" s="3">
        <f t="shared" si="19"/>
        <v>0</v>
      </c>
    </row>
    <row r="72" spans="1:9" ht="14.25" customHeight="1" x14ac:dyDescent="0.3">
      <c r="A72" s="29"/>
      <c r="B72" s="30" t="s">
        <v>16</v>
      </c>
      <c r="C72" s="13" t="s">
        <v>84</v>
      </c>
      <c r="D72" s="13">
        <v>35</v>
      </c>
      <c r="E72" s="2">
        <f>D72*1000/100</f>
        <v>350</v>
      </c>
      <c r="F72" s="4"/>
      <c r="G72" s="4"/>
      <c r="H72" s="3">
        <f t="shared" si="21"/>
        <v>0</v>
      </c>
      <c r="I72" s="3">
        <f t="shared" si="19"/>
        <v>0</v>
      </c>
    </row>
    <row r="73" spans="1:9" ht="14.25" customHeight="1" x14ac:dyDescent="0.3">
      <c r="A73" s="29"/>
      <c r="B73" s="30" t="s">
        <v>11</v>
      </c>
      <c r="C73" s="13" t="s">
        <v>85</v>
      </c>
      <c r="D73" s="13">
        <v>20</v>
      </c>
      <c r="E73" s="2">
        <f>D73*1000/100</f>
        <v>200</v>
      </c>
      <c r="F73" s="4"/>
      <c r="G73" s="4"/>
      <c r="H73" s="3">
        <f t="shared" si="21"/>
        <v>0</v>
      </c>
      <c r="I73" s="3">
        <f t="shared" si="19"/>
        <v>0</v>
      </c>
    </row>
    <row r="74" spans="1:9" ht="15" customHeight="1" x14ac:dyDescent="0.3">
      <c r="A74" s="29"/>
      <c r="B74" s="28" t="s">
        <v>27</v>
      </c>
      <c r="C74" s="12" t="s">
        <v>136</v>
      </c>
      <c r="D74" s="13">
        <v>13</v>
      </c>
      <c r="E74" s="5">
        <v>200</v>
      </c>
      <c r="F74" s="19"/>
      <c r="G74" s="19"/>
      <c r="H74" s="3">
        <f>F74*G74/1000</f>
        <v>0</v>
      </c>
      <c r="I74" s="3">
        <f>E74*H74</f>
        <v>0</v>
      </c>
    </row>
    <row r="75" spans="1:9" ht="15" customHeight="1" x14ac:dyDescent="0.3">
      <c r="A75" s="29"/>
      <c r="B75" s="28" t="s">
        <v>40</v>
      </c>
      <c r="C75" s="12" t="s">
        <v>138</v>
      </c>
      <c r="D75" s="34">
        <v>35</v>
      </c>
      <c r="E75" s="5">
        <v>350</v>
      </c>
      <c r="F75" s="19"/>
      <c r="G75" s="19"/>
      <c r="H75" s="3">
        <f>F75*G75/1000</f>
        <v>0</v>
      </c>
      <c r="I75" s="3">
        <f>E75*H75</f>
        <v>0</v>
      </c>
    </row>
    <row r="76" spans="1:9" ht="14.25" customHeight="1" x14ac:dyDescent="0.3">
      <c r="A76" s="29"/>
      <c r="B76" s="30" t="s">
        <v>11</v>
      </c>
      <c r="C76" s="13" t="s">
        <v>59</v>
      </c>
      <c r="D76" s="13">
        <v>22</v>
      </c>
      <c r="E76" s="5">
        <f t="shared" ref="E76:E79" si="22">D76*1000/100</f>
        <v>220</v>
      </c>
      <c r="F76" s="4"/>
      <c r="G76" s="4"/>
      <c r="H76" s="3">
        <f t="shared" si="21"/>
        <v>0</v>
      </c>
      <c r="I76" s="3">
        <f t="shared" si="19"/>
        <v>0</v>
      </c>
    </row>
    <row r="77" spans="1:9" ht="14.25" customHeight="1" x14ac:dyDescent="0.3">
      <c r="A77" s="29"/>
      <c r="B77" s="30" t="s">
        <v>15</v>
      </c>
      <c r="C77" s="13" t="s">
        <v>86</v>
      </c>
      <c r="D77" s="13">
        <v>30</v>
      </c>
      <c r="E77" s="5">
        <f>D77*1000/100</f>
        <v>300</v>
      </c>
      <c r="F77" s="4"/>
      <c r="G77" s="4"/>
      <c r="H77" s="3">
        <f t="shared" si="21"/>
        <v>0</v>
      </c>
      <c r="I77" s="3">
        <f t="shared" si="19"/>
        <v>0</v>
      </c>
    </row>
    <row r="78" spans="1:9" ht="14.25" customHeight="1" x14ac:dyDescent="0.3">
      <c r="A78" s="29"/>
      <c r="B78" s="28" t="s">
        <v>16</v>
      </c>
      <c r="C78" s="12" t="s">
        <v>128</v>
      </c>
      <c r="D78" s="34">
        <v>20</v>
      </c>
      <c r="E78" s="5">
        <v>284</v>
      </c>
      <c r="F78" s="24"/>
      <c r="G78" s="24"/>
      <c r="H78" s="3">
        <f t="shared" si="21"/>
        <v>0</v>
      </c>
      <c r="I78" s="3">
        <f t="shared" si="19"/>
        <v>0</v>
      </c>
    </row>
    <row r="79" spans="1:9" ht="14.25" customHeight="1" x14ac:dyDescent="0.3">
      <c r="A79" s="29"/>
      <c r="B79" s="30" t="s">
        <v>16</v>
      </c>
      <c r="C79" s="13" t="s">
        <v>37</v>
      </c>
      <c r="D79" s="13">
        <v>35</v>
      </c>
      <c r="E79" s="5">
        <f t="shared" si="22"/>
        <v>350</v>
      </c>
      <c r="F79" s="4"/>
      <c r="G79" s="4"/>
      <c r="H79" s="3">
        <f t="shared" si="21"/>
        <v>0</v>
      </c>
      <c r="I79" s="3">
        <f t="shared" si="19"/>
        <v>0</v>
      </c>
    </row>
    <row r="80" spans="1:9" ht="14.25" customHeight="1" x14ac:dyDescent="0.3">
      <c r="A80" s="29"/>
      <c r="B80" s="30" t="s">
        <v>17</v>
      </c>
      <c r="C80" s="13" t="s">
        <v>38</v>
      </c>
      <c r="D80" s="13">
        <v>37.5</v>
      </c>
      <c r="E80" s="5">
        <f>D80*1000/100</f>
        <v>375</v>
      </c>
      <c r="F80" s="4"/>
      <c r="G80" s="4"/>
      <c r="H80" s="3">
        <f t="shared" si="21"/>
        <v>0</v>
      </c>
      <c r="I80" s="3">
        <f t="shared" si="19"/>
        <v>0</v>
      </c>
    </row>
    <row r="81" spans="1:10" ht="14.25" customHeight="1" x14ac:dyDescent="0.3">
      <c r="A81" s="29"/>
      <c r="B81" s="30" t="s">
        <v>15</v>
      </c>
      <c r="C81" s="13" t="s">
        <v>39</v>
      </c>
      <c r="D81" s="13">
        <v>15.2</v>
      </c>
      <c r="E81" s="5">
        <v>193.04</v>
      </c>
      <c r="F81" s="4"/>
      <c r="G81" s="4"/>
      <c r="H81" s="3">
        <f t="shared" si="21"/>
        <v>0</v>
      </c>
      <c r="I81" s="3">
        <f t="shared" si="19"/>
        <v>0</v>
      </c>
    </row>
    <row r="82" spans="1:10" ht="14.25" customHeight="1" x14ac:dyDescent="0.3">
      <c r="A82" s="29"/>
      <c r="B82" s="28" t="s">
        <v>13</v>
      </c>
      <c r="C82" s="12" t="s">
        <v>99</v>
      </c>
      <c r="D82" s="13">
        <v>45</v>
      </c>
      <c r="E82" s="5">
        <f>D82*1000/100</f>
        <v>450</v>
      </c>
      <c r="F82" s="4"/>
      <c r="G82" s="4"/>
      <c r="H82" s="3">
        <f t="shared" si="21"/>
        <v>0</v>
      </c>
      <c r="I82" s="3">
        <f t="shared" si="19"/>
        <v>0</v>
      </c>
    </row>
    <row r="83" spans="1:10" ht="14.25" customHeight="1" x14ac:dyDescent="0.3">
      <c r="A83" s="29"/>
      <c r="B83" s="28" t="s">
        <v>27</v>
      </c>
      <c r="C83" s="12" t="s">
        <v>129</v>
      </c>
      <c r="D83" s="12">
        <v>20</v>
      </c>
      <c r="E83" s="5">
        <f>D83*1000/100</f>
        <v>200</v>
      </c>
      <c r="F83" s="4"/>
      <c r="G83" s="4"/>
      <c r="H83" s="3">
        <f t="shared" si="21"/>
        <v>0</v>
      </c>
      <c r="I83" s="3">
        <f t="shared" si="19"/>
        <v>0</v>
      </c>
    </row>
    <row r="84" spans="1:10" ht="14.25" customHeight="1" x14ac:dyDescent="0.3">
      <c r="A84" s="29"/>
      <c r="B84" s="28" t="s">
        <v>35</v>
      </c>
      <c r="C84" s="12" t="s">
        <v>130</v>
      </c>
      <c r="D84" s="12">
        <v>22.2</v>
      </c>
      <c r="E84" s="5">
        <v>300</v>
      </c>
      <c r="F84" s="4"/>
      <c r="G84" s="4"/>
      <c r="H84" s="3">
        <f t="shared" si="21"/>
        <v>0</v>
      </c>
      <c r="I84" s="3">
        <f t="shared" si="19"/>
        <v>0</v>
      </c>
    </row>
    <row r="85" spans="1:10" ht="14.25" customHeight="1" x14ac:dyDescent="0.3">
      <c r="A85" s="29"/>
      <c r="B85" s="30" t="s">
        <v>40</v>
      </c>
      <c r="C85" s="13" t="s">
        <v>41</v>
      </c>
      <c r="D85" s="14">
        <v>20</v>
      </c>
      <c r="E85" s="2">
        <v>284</v>
      </c>
      <c r="F85" s="4"/>
      <c r="G85" s="4"/>
      <c r="H85" s="3">
        <f t="shared" si="21"/>
        <v>0</v>
      </c>
      <c r="I85" s="3">
        <f t="shared" si="19"/>
        <v>0</v>
      </c>
    </row>
    <row r="86" spans="1:10" ht="14.25" customHeight="1" x14ac:dyDescent="0.3">
      <c r="A86" s="29"/>
      <c r="B86" s="30" t="s">
        <v>16</v>
      </c>
      <c r="C86" s="13" t="s">
        <v>42</v>
      </c>
      <c r="D86" s="14">
        <v>20</v>
      </c>
      <c r="E86" s="2">
        <v>284</v>
      </c>
      <c r="F86" s="4"/>
      <c r="G86" s="4"/>
      <c r="H86" s="3">
        <f t="shared" si="21"/>
        <v>0</v>
      </c>
      <c r="I86" s="3">
        <f t="shared" si="19"/>
        <v>0</v>
      </c>
    </row>
    <row r="87" spans="1:10" ht="14.25" customHeight="1" x14ac:dyDescent="0.3">
      <c r="A87" s="29"/>
      <c r="B87" s="30" t="s">
        <v>16</v>
      </c>
      <c r="C87" s="13" t="s">
        <v>87</v>
      </c>
      <c r="D87" s="14">
        <v>30</v>
      </c>
      <c r="E87" s="2">
        <f>D87*1000/100</f>
        <v>300</v>
      </c>
      <c r="F87" s="4"/>
      <c r="G87" s="4"/>
      <c r="H87" s="3">
        <f t="shared" si="21"/>
        <v>0</v>
      </c>
      <c r="I87" s="3">
        <f t="shared" si="19"/>
        <v>0</v>
      </c>
    </row>
    <row r="88" spans="1:10" ht="14.25" customHeight="1" x14ac:dyDescent="0.3">
      <c r="A88" s="29"/>
      <c r="B88" s="28" t="s">
        <v>16</v>
      </c>
      <c r="C88" s="12" t="s">
        <v>100</v>
      </c>
      <c r="D88" s="14">
        <v>30</v>
      </c>
      <c r="E88" s="2">
        <f>D88*1000/100</f>
        <v>300</v>
      </c>
      <c r="F88" s="4"/>
      <c r="G88" s="4"/>
      <c r="H88" s="3">
        <f t="shared" si="21"/>
        <v>0</v>
      </c>
      <c r="I88" s="3">
        <f t="shared" si="19"/>
        <v>0</v>
      </c>
    </row>
    <row r="89" spans="1:10" ht="14.25" customHeight="1" x14ac:dyDescent="0.3">
      <c r="A89" s="29"/>
      <c r="B89" s="30" t="s">
        <v>16</v>
      </c>
      <c r="C89" s="13" t="s">
        <v>43</v>
      </c>
      <c r="D89" s="14">
        <v>35</v>
      </c>
      <c r="E89" s="2">
        <f t="shared" ref="E89:E123" si="23">D89*1000/100</f>
        <v>350</v>
      </c>
      <c r="F89" s="4"/>
      <c r="G89" s="4"/>
      <c r="H89" s="3">
        <f t="shared" si="21"/>
        <v>0</v>
      </c>
      <c r="I89" s="3">
        <f t="shared" si="19"/>
        <v>0</v>
      </c>
    </row>
    <row r="90" spans="1:10" ht="14.25" customHeight="1" x14ac:dyDescent="0.3">
      <c r="A90" s="29"/>
      <c r="B90" s="28" t="s">
        <v>16</v>
      </c>
      <c r="C90" s="12" t="s">
        <v>101</v>
      </c>
      <c r="D90" s="14">
        <v>35</v>
      </c>
      <c r="E90" s="2">
        <f>D90*1000/100</f>
        <v>350</v>
      </c>
      <c r="F90" s="4"/>
      <c r="G90" s="4"/>
      <c r="H90" s="3">
        <f t="shared" si="21"/>
        <v>0</v>
      </c>
      <c r="I90" s="3">
        <f t="shared" si="19"/>
        <v>0</v>
      </c>
    </row>
    <row r="91" spans="1:10" ht="14.25" customHeight="1" x14ac:dyDescent="0.3">
      <c r="A91" s="29"/>
      <c r="B91" s="28" t="s">
        <v>16</v>
      </c>
      <c r="C91" s="12" t="s">
        <v>102</v>
      </c>
      <c r="D91" s="14">
        <v>50</v>
      </c>
      <c r="E91" s="2">
        <f>D91*1000/100</f>
        <v>500</v>
      </c>
      <c r="F91" s="4"/>
      <c r="G91" s="4"/>
      <c r="H91" s="3">
        <f t="shared" si="21"/>
        <v>0</v>
      </c>
      <c r="I91" s="3">
        <f t="shared" si="19"/>
        <v>0</v>
      </c>
    </row>
    <row r="92" spans="1:10" ht="14.25" customHeight="1" x14ac:dyDescent="0.3">
      <c r="A92" s="29"/>
      <c r="B92" s="30" t="s">
        <v>93</v>
      </c>
      <c r="C92" s="13" t="s">
        <v>91</v>
      </c>
      <c r="D92" s="14">
        <v>50</v>
      </c>
      <c r="E92" s="2">
        <f>D92*1000/100</f>
        <v>500</v>
      </c>
      <c r="F92" s="4"/>
      <c r="G92" s="4"/>
      <c r="H92" s="3">
        <f t="shared" si="21"/>
        <v>0</v>
      </c>
      <c r="I92" s="3">
        <f t="shared" ref="I92:I117" si="24">E92*H92</f>
        <v>0</v>
      </c>
      <c r="J92" s="6"/>
    </row>
    <row r="93" spans="1:10" ht="14.25" customHeight="1" x14ac:dyDescent="0.3">
      <c r="A93" s="29"/>
      <c r="B93" s="28" t="s">
        <v>16</v>
      </c>
      <c r="C93" s="12" t="s">
        <v>103</v>
      </c>
      <c r="D93" s="14">
        <v>30</v>
      </c>
      <c r="E93" s="2">
        <f>D93*1000/100</f>
        <v>300</v>
      </c>
      <c r="F93" s="4"/>
      <c r="G93" s="4"/>
      <c r="H93" s="3">
        <f t="shared" si="21"/>
        <v>0</v>
      </c>
      <c r="I93" s="3">
        <f t="shared" si="24"/>
        <v>0</v>
      </c>
      <c r="J93" s="6"/>
    </row>
    <row r="94" spans="1:10" ht="14.25" customHeight="1" x14ac:dyDescent="0.3">
      <c r="A94" s="29"/>
      <c r="B94" s="30" t="s">
        <v>16</v>
      </c>
      <c r="C94" s="13" t="s">
        <v>111</v>
      </c>
      <c r="D94" s="14">
        <v>36.700000000000003</v>
      </c>
      <c r="E94" s="2">
        <v>700</v>
      </c>
      <c r="F94" s="4"/>
      <c r="G94" s="4"/>
      <c r="H94" s="3">
        <f>F94*G94/1000</f>
        <v>0</v>
      </c>
      <c r="I94" s="3">
        <f>E94*H94</f>
        <v>0</v>
      </c>
    </row>
    <row r="95" spans="1:10" ht="14.25" customHeight="1" x14ac:dyDescent="0.3">
      <c r="A95" s="29"/>
      <c r="B95" s="28" t="s">
        <v>17</v>
      </c>
      <c r="C95" s="12" t="s">
        <v>131</v>
      </c>
      <c r="D95" s="34">
        <v>50</v>
      </c>
      <c r="E95" s="5">
        <v>500</v>
      </c>
      <c r="F95" s="4"/>
      <c r="G95" s="4"/>
      <c r="H95" s="3">
        <f t="shared" si="21"/>
        <v>0</v>
      </c>
      <c r="I95" s="3">
        <f>E95*H95</f>
        <v>0</v>
      </c>
    </row>
    <row r="96" spans="1:10" ht="14.25" customHeight="1" x14ac:dyDescent="0.3">
      <c r="A96" s="29"/>
      <c r="B96" s="30" t="s">
        <v>17</v>
      </c>
      <c r="C96" s="13" t="s">
        <v>44</v>
      </c>
      <c r="D96" s="13">
        <v>25</v>
      </c>
      <c r="E96" s="5">
        <v>377.5</v>
      </c>
      <c r="F96" s="4"/>
      <c r="G96" s="4"/>
      <c r="H96" s="3">
        <f t="shared" si="21"/>
        <v>0</v>
      </c>
      <c r="I96" s="3">
        <f t="shared" si="24"/>
        <v>0</v>
      </c>
    </row>
    <row r="97" spans="1:9" ht="14.25" customHeight="1" x14ac:dyDescent="0.3">
      <c r="A97" s="29"/>
      <c r="B97" s="30" t="s">
        <v>17</v>
      </c>
      <c r="C97" s="13" t="s">
        <v>45</v>
      </c>
      <c r="D97" s="13">
        <v>25</v>
      </c>
      <c r="E97" s="5">
        <v>377.5</v>
      </c>
      <c r="F97" s="4"/>
      <c r="G97" s="4"/>
      <c r="H97" s="3">
        <f t="shared" si="21"/>
        <v>0</v>
      </c>
      <c r="I97" s="3">
        <f t="shared" si="24"/>
        <v>0</v>
      </c>
    </row>
    <row r="98" spans="1:9" ht="14.25" customHeight="1" x14ac:dyDescent="0.3">
      <c r="A98" s="29"/>
      <c r="B98" s="30" t="s">
        <v>16</v>
      </c>
      <c r="C98" s="13" t="s">
        <v>46</v>
      </c>
      <c r="D98" s="13">
        <v>35</v>
      </c>
      <c r="E98" s="5">
        <f t="shared" si="23"/>
        <v>350</v>
      </c>
      <c r="F98" s="4"/>
      <c r="G98" s="4"/>
      <c r="H98" s="3">
        <f t="shared" si="21"/>
        <v>0</v>
      </c>
      <c r="I98" s="3">
        <f t="shared" si="24"/>
        <v>0</v>
      </c>
    </row>
    <row r="99" spans="1:9" ht="14.25" customHeight="1" x14ac:dyDescent="0.3">
      <c r="A99" s="29"/>
      <c r="B99" s="30" t="s">
        <v>16</v>
      </c>
      <c r="C99" s="13" t="s">
        <v>47</v>
      </c>
      <c r="D99" s="13">
        <v>35</v>
      </c>
      <c r="E99" s="5">
        <f t="shared" si="23"/>
        <v>350</v>
      </c>
      <c r="F99" s="4"/>
      <c r="G99" s="4"/>
      <c r="H99" s="3">
        <f t="shared" si="21"/>
        <v>0</v>
      </c>
      <c r="I99" s="3">
        <f t="shared" si="24"/>
        <v>0</v>
      </c>
    </row>
    <row r="100" spans="1:9" ht="14.25" customHeight="1" x14ac:dyDescent="0.3">
      <c r="A100" s="29"/>
      <c r="B100" s="30" t="s">
        <v>27</v>
      </c>
      <c r="C100" s="13" t="s">
        <v>75</v>
      </c>
      <c r="D100" s="13">
        <v>20</v>
      </c>
      <c r="E100" s="5">
        <f>D100*1000/100</f>
        <v>200</v>
      </c>
      <c r="F100" s="4"/>
      <c r="G100" s="4"/>
      <c r="H100" s="3">
        <f t="shared" si="21"/>
        <v>0</v>
      </c>
      <c r="I100" s="3">
        <f t="shared" si="24"/>
        <v>0</v>
      </c>
    </row>
    <row r="101" spans="1:9" ht="14.25" customHeight="1" x14ac:dyDescent="0.3">
      <c r="A101" s="29"/>
      <c r="B101" s="28" t="s">
        <v>27</v>
      </c>
      <c r="C101" s="12" t="s">
        <v>104</v>
      </c>
      <c r="D101" s="13">
        <v>20</v>
      </c>
      <c r="E101" s="5">
        <f>D101*1000/100</f>
        <v>200</v>
      </c>
      <c r="F101" s="4"/>
      <c r="G101" s="4"/>
      <c r="H101" s="3">
        <f t="shared" si="21"/>
        <v>0</v>
      </c>
      <c r="I101" s="3">
        <f t="shared" si="24"/>
        <v>0</v>
      </c>
    </row>
    <row r="102" spans="1:9" ht="14.25" customHeight="1" x14ac:dyDescent="0.3">
      <c r="A102" s="29"/>
      <c r="B102" s="30" t="s">
        <v>27</v>
      </c>
      <c r="C102" s="13" t="s">
        <v>48</v>
      </c>
      <c r="D102" s="13">
        <v>20</v>
      </c>
      <c r="E102" s="5">
        <f>D102*1000/100</f>
        <v>200</v>
      </c>
      <c r="F102" s="4"/>
      <c r="G102" s="4"/>
      <c r="H102" s="3">
        <f t="shared" ref="H102:H113" si="25">F102*G102/1000</f>
        <v>0</v>
      </c>
      <c r="I102" s="3">
        <f t="shared" si="24"/>
        <v>0</v>
      </c>
    </row>
    <row r="103" spans="1:9" ht="14.25" customHeight="1" x14ac:dyDescent="0.3">
      <c r="A103" s="29"/>
      <c r="B103" s="28" t="s">
        <v>27</v>
      </c>
      <c r="C103" s="12" t="s">
        <v>105</v>
      </c>
      <c r="D103" s="13">
        <v>20</v>
      </c>
      <c r="E103" s="5">
        <f>D103*1000/100</f>
        <v>200</v>
      </c>
      <c r="F103" s="4"/>
      <c r="G103" s="4"/>
      <c r="H103" s="3">
        <f t="shared" ref="H103:H106" si="26">F103*G103/1000</f>
        <v>0</v>
      </c>
      <c r="I103" s="3">
        <f t="shared" si="24"/>
        <v>0</v>
      </c>
    </row>
    <row r="104" spans="1:9" ht="14.25" customHeight="1" x14ac:dyDescent="0.3">
      <c r="A104" s="29"/>
      <c r="B104" s="30" t="s">
        <v>27</v>
      </c>
      <c r="C104" s="13" t="s">
        <v>49</v>
      </c>
      <c r="D104" s="13">
        <v>20</v>
      </c>
      <c r="E104" s="5">
        <f t="shared" si="23"/>
        <v>200</v>
      </c>
      <c r="F104" s="4"/>
      <c r="G104" s="4"/>
      <c r="H104" s="3">
        <f t="shared" si="26"/>
        <v>0</v>
      </c>
      <c r="I104" s="3">
        <f t="shared" si="24"/>
        <v>0</v>
      </c>
    </row>
    <row r="105" spans="1:9" ht="14.25" customHeight="1" x14ac:dyDescent="0.3">
      <c r="A105" s="29"/>
      <c r="B105" s="30" t="s">
        <v>27</v>
      </c>
      <c r="C105" s="13" t="s">
        <v>50</v>
      </c>
      <c r="D105" s="13">
        <v>20</v>
      </c>
      <c r="E105" s="5">
        <f t="shared" si="23"/>
        <v>200</v>
      </c>
      <c r="F105" s="4"/>
      <c r="G105" s="4"/>
      <c r="H105" s="3">
        <f t="shared" si="26"/>
        <v>0</v>
      </c>
      <c r="I105" s="3">
        <f t="shared" si="24"/>
        <v>0</v>
      </c>
    </row>
    <row r="106" spans="1:9" ht="14.25" customHeight="1" x14ac:dyDescent="0.3">
      <c r="A106" s="29"/>
      <c r="B106" s="30" t="s">
        <v>27</v>
      </c>
      <c r="C106" s="13" t="s">
        <v>51</v>
      </c>
      <c r="D106" s="13">
        <v>20</v>
      </c>
      <c r="E106" s="5">
        <f t="shared" si="23"/>
        <v>200</v>
      </c>
      <c r="F106" s="4"/>
      <c r="G106" s="4"/>
      <c r="H106" s="3">
        <f t="shared" si="26"/>
        <v>0</v>
      </c>
      <c r="I106" s="3">
        <f t="shared" si="24"/>
        <v>0</v>
      </c>
    </row>
    <row r="107" spans="1:9" ht="14.25" customHeight="1" x14ac:dyDescent="0.3">
      <c r="A107" s="29"/>
      <c r="B107" s="30" t="s">
        <v>27</v>
      </c>
      <c r="C107" s="13" t="s">
        <v>60</v>
      </c>
      <c r="D107" s="13">
        <v>20</v>
      </c>
      <c r="E107" s="5">
        <f t="shared" si="23"/>
        <v>200</v>
      </c>
      <c r="F107" s="4"/>
      <c r="G107" s="4"/>
      <c r="H107" s="3">
        <f t="shared" si="25"/>
        <v>0</v>
      </c>
      <c r="I107" s="3">
        <f t="shared" si="24"/>
        <v>0</v>
      </c>
    </row>
    <row r="108" spans="1:9" ht="14.25" customHeight="1" x14ac:dyDescent="0.3">
      <c r="A108" s="29"/>
      <c r="B108" s="28" t="s">
        <v>11</v>
      </c>
      <c r="C108" s="12" t="s">
        <v>132</v>
      </c>
      <c r="D108" s="34">
        <v>20</v>
      </c>
      <c r="E108" s="5">
        <f t="shared" si="23"/>
        <v>200</v>
      </c>
      <c r="F108" s="4"/>
      <c r="G108" s="4"/>
      <c r="H108" s="3">
        <f t="shared" si="25"/>
        <v>0</v>
      </c>
      <c r="I108" s="3">
        <f t="shared" si="24"/>
        <v>0</v>
      </c>
    </row>
    <row r="109" spans="1:9" ht="14.25" customHeight="1" x14ac:dyDescent="0.3">
      <c r="A109" s="29"/>
      <c r="B109" s="30" t="s">
        <v>16</v>
      </c>
      <c r="C109" s="13" t="s">
        <v>112</v>
      </c>
      <c r="D109" s="14">
        <v>25</v>
      </c>
      <c r="E109" s="2">
        <f>D109*1000/100</f>
        <v>250</v>
      </c>
      <c r="F109" s="4"/>
      <c r="G109" s="4"/>
      <c r="H109" s="3">
        <f t="shared" ref="H109:H112" si="27">F109*G109/1000</f>
        <v>0</v>
      </c>
      <c r="I109" s="3">
        <f>E109*H109</f>
        <v>0</v>
      </c>
    </row>
    <row r="110" spans="1:9" ht="14.25" customHeight="1" x14ac:dyDescent="0.3">
      <c r="A110" s="29"/>
      <c r="B110" s="32" t="s">
        <v>15</v>
      </c>
      <c r="C110" s="13" t="s">
        <v>52</v>
      </c>
      <c r="D110" s="17">
        <v>12</v>
      </c>
      <c r="E110" s="2">
        <v>142</v>
      </c>
      <c r="F110" s="4"/>
      <c r="G110" s="4"/>
      <c r="H110" s="3">
        <f t="shared" si="27"/>
        <v>0</v>
      </c>
      <c r="I110" s="3">
        <f t="shared" si="24"/>
        <v>0</v>
      </c>
    </row>
    <row r="111" spans="1:9" ht="14.25" customHeight="1" x14ac:dyDescent="0.3">
      <c r="A111" s="29"/>
      <c r="B111" s="32" t="s">
        <v>11</v>
      </c>
      <c r="C111" s="13" t="s">
        <v>116</v>
      </c>
      <c r="D111" s="34">
        <v>20</v>
      </c>
      <c r="E111" s="2">
        <f>D111*1000/100</f>
        <v>200</v>
      </c>
      <c r="F111" s="4"/>
      <c r="G111" s="4"/>
      <c r="H111" s="3">
        <f t="shared" si="27"/>
        <v>0</v>
      </c>
      <c r="I111" s="3">
        <f>E111*H111</f>
        <v>0</v>
      </c>
    </row>
    <row r="112" spans="1:9" ht="14.25" customHeight="1" x14ac:dyDescent="0.3">
      <c r="A112" s="29"/>
      <c r="B112" s="28" t="s">
        <v>27</v>
      </c>
      <c r="C112" s="12" t="s">
        <v>133</v>
      </c>
      <c r="D112" s="34">
        <v>20</v>
      </c>
      <c r="E112" s="5">
        <v>200</v>
      </c>
      <c r="F112" s="4"/>
      <c r="G112" s="4"/>
      <c r="H112" s="3">
        <f t="shared" si="27"/>
        <v>0</v>
      </c>
      <c r="I112" s="3">
        <f>E112*H112</f>
        <v>0</v>
      </c>
    </row>
    <row r="113" spans="1:9" ht="14.25" customHeight="1" x14ac:dyDescent="0.3">
      <c r="A113" s="29"/>
      <c r="B113" s="30" t="s">
        <v>53</v>
      </c>
      <c r="C113" s="13" t="s">
        <v>54</v>
      </c>
      <c r="D113" s="13">
        <v>32</v>
      </c>
      <c r="E113" s="5">
        <f t="shared" si="23"/>
        <v>320</v>
      </c>
      <c r="F113" s="4"/>
      <c r="G113" s="4"/>
      <c r="H113" s="3">
        <f t="shared" si="25"/>
        <v>0</v>
      </c>
      <c r="I113" s="3">
        <f t="shared" si="24"/>
        <v>0</v>
      </c>
    </row>
    <row r="114" spans="1:9" ht="14.25" customHeight="1" x14ac:dyDescent="0.3">
      <c r="A114" s="29"/>
      <c r="B114" s="30" t="s">
        <v>17</v>
      </c>
      <c r="C114" s="13" t="s">
        <v>55</v>
      </c>
      <c r="D114" s="13">
        <v>32</v>
      </c>
      <c r="E114" s="5">
        <f t="shared" si="23"/>
        <v>320</v>
      </c>
      <c r="F114" s="4"/>
      <c r="G114" s="4"/>
      <c r="H114" s="3">
        <f t="shared" ref="H114:H126" si="28">F114*G114/1000</f>
        <v>0</v>
      </c>
      <c r="I114" s="3">
        <f t="shared" si="24"/>
        <v>0</v>
      </c>
    </row>
    <row r="115" spans="1:9" ht="14.25" customHeight="1" x14ac:dyDescent="0.3">
      <c r="A115" s="29"/>
      <c r="B115" s="30" t="s">
        <v>16</v>
      </c>
      <c r="C115" s="13" t="s">
        <v>56</v>
      </c>
      <c r="D115" s="13">
        <v>30</v>
      </c>
      <c r="E115" s="5">
        <f t="shared" si="23"/>
        <v>300</v>
      </c>
      <c r="F115" s="4"/>
      <c r="G115" s="4"/>
      <c r="H115" s="3">
        <f t="shared" si="28"/>
        <v>0</v>
      </c>
      <c r="I115" s="3">
        <f t="shared" si="24"/>
        <v>0</v>
      </c>
    </row>
    <row r="116" spans="1:9" ht="14.25" customHeight="1" x14ac:dyDescent="0.3">
      <c r="A116" s="29"/>
      <c r="B116" s="30" t="s">
        <v>15</v>
      </c>
      <c r="C116" s="13" t="s">
        <v>88</v>
      </c>
      <c r="D116" s="13">
        <v>14.84</v>
      </c>
      <c r="E116" s="5">
        <v>190</v>
      </c>
      <c r="F116" s="4"/>
      <c r="G116" s="4"/>
      <c r="H116" s="3">
        <f t="shared" si="28"/>
        <v>0</v>
      </c>
      <c r="I116" s="3">
        <f t="shared" si="24"/>
        <v>0</v>
      </c>
    </row>
    <row r="117" spans="1:9" ht="14.25" customHeight="1" x14ac:dyDescent="0.3">
      <c r="A117" s="29"/>
      <c r="B117" s="28" t="s">
        <v>15</v>
      </c>
      <c r="C117" s="12" t="s">
        <v>134</v>
      </c>
      <c r="D117" s="34">
        <v>30</v>
      </c>
      <c r="E117" s="5">
        <v>300</v>
      </c>
      <c r="F117" s="24"/>
      <c r="G117" s="24"/>
      <c r="H117" s="3">
        <f t="shared" si="28"/>
        <v>0</v>
      </c>
      <c r="I117" s="3">
        <f t="shared" si="24"/>
        <v>0</v>
      </c>
    </row>
    <row r="118" spans="1:9" ht="14.25" customHeight="1" x14ac:dyDescent="0.3">
      <c r="A118" s="29"/>
      <c r="B118" s="30" t="s">
        <v>15</v>
      </c>
      <c r="C118" s="13" t="s">
        <v>57</v>
      </c>
      <c r="D118" s="13">
        <v>14.84</v>
      </c>
      <c r="E118" s="5">
        <v>190</v>
      </c>
      <c r="F118" s="4"/>
      <c r="G118" s="4"/>
      <c r="H118" s="3">
        <f t="shared" si="28"/>
        <v>0</v>
      </c>
      <c r="I118" s="3">
        <f t="shared" ref="I118:I126" si="29">E118*H118</f>
        <v>0</v>
      </c>
    </row>
    <row r="119" spans="1:9" ht="14.25" customHeight="1" x14ac:dyDescent="0.3">
      <c r="A119" s="29"/>
      <c r="B119" s="30" t="s">
        <v>15</v>
      </c>
      <c r="C119" s="13" t="s">
        <v>124</v>
      </c>
      <c r="D119" s="13">
        <v>15.2</v>
      </c>
      <c r="E119" s="5">
        <v>190</v>
      </c>
      <c r="F119" s="4"/>
      <c r="G119" s="4"/>
      <c r="H119" s="3">
        <f>F119*G119/1000</f>
        <v>0</v>
      </c>
      <c r="I119" s="3">
        <f>E119*H119</f>
        <v>0</v>
      </c>
    </row>
    <row r="120" spans="1:9" ht="14.25" customHeight="1" x14ac:dyDescent="0.3">
      <c r="A120" s="29"/>
      <c r="B120" s="30" t="s">
        <v>15</v>
      </c>
      <c r="C120" s="13" t="s">
        <v>113</v>
      </c>
      <c r="D120" s="13">
        <v>15.2</v>
      </c>
      <c r="E120" s="5">
        <v>190</v>
      </c>
      <c r="F120" s="4"/>
      <c r="G120" s="4"/>
      <c r="H120" s="3">
        <f>F120*G120/1000</f>
        <v>0</v>
      </c>
      <c r="I120" s="3">
        <f>E120*H120</f>
        <v>0</v>
      </c>
    </row>
    <row r="121" spans="1:9" ht="14.25" customHeight="1" x14ac:dyDescent="0.3">
      <c r="A121" s="29"/>
      <c r="B121" s="30" t="s">
        <v>15</v>
      </c>
      <c r="C121" s="13" t="s">
        <v>89</v>
      </c>
      <c r="D121" s="13">
        <v>15.2</v>
      </c>
      <c r="E121" s="5">
        <v>190</v>
      </c>
      <c r="F121" s="4"/>
      <c r="G121" s="4"/>
      <c r="H121" s="3">
        <f t="shared" si="28"/>
        <v>0</v>
      </c>
      <c r="I121" s="3">
        <f t="shared" si="29"/>
        <v>0</v>
      </c>
    </row>
    <row r="122" spans="1:9" ht="14.25" customHeight="1" x14ac:dyDescent="0.3">
      <c r="A122" s="29"/>
      <c r="B122" s="28" t="s">
        <v>27</v>
      </c>
      <c r="C122" s="12" t="s">
        <v>135</v>
      </c>
      <c r="D122" s="12">
        <v>20</v>
      </c>
      <c r="E122" s="5">
        <v>200</v>
      </c>
      <c r="F122" s="4"/>
      <c r="G122" s="4"/>
      <c r="H122" s="3">
        <f t="shared" si="28"/>
        <v>0</v>
      </c>
      <c r="I122" s="3">
        <f t="shared" si="29"/>
        <v>0</v>
      </c>
    </row>
    <row r="123" spans="1:9" ht="14.25" customHeight="1" x14ac:dyDescent="0.3">
      <c r="A123" s="29"/>
      <c r="B123" s="30" t="s">
        <v>27</v>
      </c>
      <c r="C123" s="13" t="s">
        <v>58</v>
      </c>
      <c r="D123" s="13">
        <v>20</v>
      </c>
      <c r="E123" s="5">
        <f t="shared" si="23"/>
        <v>200</v>
      </c>
      <c r="F123" s="4"/>
      <c r="G123" s="4"/>
      <c r="H123" s="3">
        <f t="shared" si="28"/>
        <v>0</v>
      </c>
      <c r="I123" s="3">
        <f t="shared" si="29"/>
        <v>0</v>
      </c>
    </row>
    <row r="124" spans="1:9" ht="14.25" customHeight="1" x14ac:dyDescent="0.3">
      <c r="A124" s="29"/>
      <c r="B124" s="30" t="s">
        <v>15</v>
      </c>
      <c r="C124" s="13" t="s">
        <v>114</v>
      </c>
      <c r="D124" s="13">
        <v>14.84</v>
      </c>
      <c r="E124" s="5">
        <v>190</v>
      </c>
      <c r="F124" s="4"/>
      <c r="G124" s="4"/>
      <c r="H124" s="3">
        <f>F124*G124/1000</f>
        <v>0</v>
      </c>
      <c r="I124" s="3">
        <f>E124*H124</f>
        <v>0</v>
      </c>
    </row>
    <row r="125" spans="1:9" ht="14.25" customHeight="1" x14ac:dyDescent="0.3">
      <c r="A125" s="33"/>
      <c r="B125" s="30" t="s">
        <v>17</v>
      </c>
      <c r="C125" s="13" t="s">
        <v>115</v>
      </c>
      <c r="D125" s="13">
        <v>25.42</v>
      </c>
      <c r="E125" s="5">
        <v>380</v>
      </c>
      <c r="F125" s="4"/>
      <c r="G125" s="4"/>
      <c r="H125" s="3">
        <f>F125*G125/1000</f>
        <v>0</v>
      </c>
      <c r="I125" s="3">
        <f>E125*H125</f>
        <v>0</v>
      </c>
    </row>
    <row r="126" spans="1:9" x14ac:dyDescent="0.3">
      <c r="A126" s="25" t="s">
        <v>66</v>
      </c>
      <c r="B126" s="30" t="s">
        <v>64</v>
      </c>
      <c r="C126" s="13" t="s">
        <v>62</v>
      </c>
      <c r="D126" s="13">
        <v>19.100000000000001</v>
      </c>
      <c r="E126" s="5">
        <v>266</v>
      </c>
      <c r="F126" s="4"/>
      <c r="G126" s="4"/>
      <c r="H126" s="3">
        <f t="shared" si="28"/>
        <v>0</v>
      </c>
      <c r="I126" s="3">
        <f t="shared" si="29"/>
        <v>0</v>
      </c>
    </row>
  </sheetData>
  <sheetProtection algorithmName="SHA-512" hashValue="AN5jUM8N9fGwNdLrTekbb/HGn/rWvn4e5pOZB/C+JbpvrJjPhvJ+ozT71djqXtYlPD8k1KOZzXm5xBkGNEuy6w==" saltValue="4vKAOPxm69C+q/yksY/10g==" spinCount="100000" sheet="1" objects="1" scenarios="1" selectLockedCells="1"/>
  <mergeCells count="1">
    <mergeCell ref="A13:A125"/>
  </mergeCells>
  <printOptions horizontalCentered="1"/>
  <pageMargins left="0" right="0" top="0.15748031496062992" bottom="0.15748031496062992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Boll_Verde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Barani Alessandra</dc:creator>
  <cp:lastModifiedBy>Barani Alessandra</cp:lastModifiedBy>
  <cp:lastPrinted>2021-04-20T09:32:29Z</cp:lastPrinted>
  <dcterms:created xsi:type="dcterms:W3CDTF">2016-02-09T08:22:06Z</dcterms:created>
  <dcterms:modified xsi:type="dcterms:W3CDTF">2022-03-31T12:38:19Z</dcterms:modified>
</cp:coreProperties>
</file>